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600" windowHeight="7485" activeTab="7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Sheet1" sheetId="9" r:id="rId9"/>
  </sheets>
  <definedNames>
    <definedName name="_xlnm.Print_Area" localSheetId="0">'table 1'!$A$2:$F$15</definedName>
    <definedName name="_xlnm.Print_Area" localSheetId="1">'table 2'!$A$2:$F$24</definedName>
    <definedName name="_xlnm.Print_Area" localSheetId="2">'table 3'!$A$2:$F$52</definedName>
    <definedName name="_xlnm.Print_Area" localSheetId="3">'table 4'!$A$2:$F$73</definedName>
    <definedName name="_xlnm.Print_Area" localSheetId="4">'table 5'!$A$2:$F$18</definedName>
    <definedName name="_xlnm.Print_Area" localSheetId="5">'table 6'!$A$2:$F$16</definedName>
    <definedName name="_xlnm.Print_Area" localSheetId="6">'table 7'!$A$2:$F$15</definedName>
    <definedName name="_xlnm.Print_Area" localSheetId="7">'table 8'!$A$2:$F$87</definedName>
  </definedNames>
  <calcPr calcId="144525"/>
</workbook>
</file>

<file path=xl/calcChain.xml><?xml version="1.0" encoding="utf-8"?>
<calcChain xmlns="http://schemas.openxmlformats.org/spreadsheetml/2006/main">
  <c r="C24" i="8" l="1"/>
  <c r="D24" i="8"/>
  <c r="D23" i="8" s="1"/>
  <c r="E24" i="8"/>
  <c r="E23" i="8" s="1"/>
  <c r="F24" i="8"/>
  <c r="F23" i="8" l="1"/>
  <c r="C23" i="8"/>
  <c r="F43" i="8"/>
  <c r="F32" i="8" s="1"/>
  <c r="E43" i="8"/>
  <c r="E32" i="8" s="1"/>
  <c r="D43" i="8"/>
  <c r="D32" i="8" s="1"/>
  <c r="C43" i="8"/>
  <c r="C32" i="8" s="1"/>
  <c r="B43" i="8"/>
  <c r="B32" i="8" l="1"/>
  <c r="B20" i="6"/>
  <c r="B24" i="8" l="1"/>
  <c r="B23" i="8" l="1"/>
  <c r="B21" i="8" l="1"/>
  <c r="B22" i="8"/>
</calcChain>
</file>

<file path=xl/comments1.xml><?xml version="1.0" encoding="utf-8"?>
<comments xmlns="http://schemas.openxmlformats.org/spreadsheetml/2006/main">
  <authors>
    <author>Jaruwan Poolsuk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=Gross fixed capital formation 
+Changes in inventories 
+Acquisitions less disposals of valuables 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=Gross fixed capital formation 
+Changes in inventories 
+Acquisitions less disposals of valuables 
- Consumption of fixed capital 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=Acquisitions less disposals of  fixed assets
+Costs of ownership transfer on non-produced assets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OFFICE</t>
        </r>
      </text>
    </comment>
    <comment ref="CP67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คลื่น 2100 MHz (3G)  41,693 MB 15 ปี (2555-2570)
</t>
        </r>
      </text>
    </comment>
    <comment ref="CR67" authorId="0">
      <text>
        <r>
          <rPr>
            <b/>
            <sz val="9"/>
            <color indexed="81"/>
            <rFont val="Tahoma"/>
            <family val="2"/>
          </rPr>
          <t>Jaruwan Poolsuk:</t>
        </r>
        <r>
          <rPr>
            <sz val="9"/>
            <color indexed="81"/>
            <rFont val="Tahoma"/>
            <family val="2"/>
          </rPr>
          <t xml:space="preserve">
คลื่น 1800 MHz (4G)  80,778 MB 15 ปี (2558-2576)
TV Digital 50,862 MB
</t>
        </r>
      </text>
    </comment>
  </commentList>
</comments>
</file>

<file path=xl/sharedStrings.xml><?xml version="1.0" encoding="utf-8"?>
<sst xmlns="http://schemas.openxmlformats.org/spreadsheetml/2006/main" count="853" uniqueCount="524">
  <si>
    <t>ตารางที่ 1 บัญชีการผลิต (Production account)</t>
  </si>
  <si>
    <t>หน่วย: ล้านบาท</t>
  </si>
  <si>
    <t>Transactions and balancing items</t>
  </si>
  <si>
    <t>Resources</t>
  </si>
  <si>
    <t xml:space="preserve">Output     </t>
  </si>
  <si>
    <t xml:space="preserve">   Market output </t>
  </si>
  <si>
    <t xml:space="preserve">   Output for own final use</t>
  </si>
  <si>
    <t xml:space="preserve">   Other non-market output</t>
  </si>
  <si>
    <t>Uses</t>
  </si>
  <si>
    <t>Intermediate consumption</t>
  </si>
  <si>
    <t>Value added, gross</t>
  </si>
  <si>
    <t>Consumption of fixed capital</t>
  </si>
  <si>
    <t>Value added, net</t>
  </si>
  <si>
    <t>ตารางที่ 2 บัญชีแหล่งที่มาของรายได้ (Generation of income account)</t>
  </si>
  <si>
    <t xml:space="preserve">Value added, gross          </t>
  </si>
  <si>
    <t xml:space="preserve">Value added, net          </t>
  </si>
  <si>
    <t>Compensation of employees</t>
  </si>
  <si>
    <t xml:space="preserve">     Wages and salaries</t>
  </si>
  <si>
    <t xml:space="preserve">     Employers' social contributions</t>
  </si>
  <si>
    <t xml:space="preserve">         Employers' actual social contributions</t>
  </si>
  <si>
    <t xml:space="preserve">         Employers' imputed social contributions</t>
  </si>
  <si>
    <t xml:space="preserve">     Other taxes on production</t>
  </si>
  <si>
    <t xml:space="preserve">     Other subsidies on production</t>
  </si>
  <si>
    <t xml:space="preserve">Operating surplus, gross    </t>
  </si>
  <si>
    <t xml:space="preserve">Operating surplus, net    </t>
  </si>
  <si>
    <t>ตารางที่ 3 บัญชีการกระจายรายได้ปฐมภูมิ ( Allocation of primary income account)</t>
  </si>
  <si>
    <t>Taxes on production and imports</t>
  </si>
  <si>
    <t xml:space="preserve">     Taxes on products  </t>
  </si>
  <si>
    <t xml:space="preserve">          Value added type taxes (VAT)</t>
  </si>
  <si>
    <t xml:space="preserve">          Taxes and duties on imports excluding VAT</t>
  </si>
  <si>
    <t xml:space="preserve">             Import duties</t>
  </si>
  <si>
    <t xml:space="preserve">             Taxes on imports excluding VAT and duties</t>
  </si>
  <si>
    <t xml:space="preserve">          Export taxes</t>
  </si>
  <si>
    <t xml:space="preserve">          Taxes on products except VAT, import and export taxes </t>
  </si>
  <si>
    <t>Subsidies</t>
  </si>
  <si>
    <t xml:space="preserve">      Subsidies on products     </t>
  </si>
  <si>
    <t xml:space="preserve">           Import subsidies </t>
  </si>
  <si>
    <t xml:space="preserve">           Export subsidies</t>
  </si>
  <si>
    <t xml:space="preserve">           Other subsidies on products</t>
  </si>
  <si>
    <t xml:space="preserve">       Other subsidies on production</t>
  </si>
  <si>
    <t>Property income</t>
  </si>
  <si>
    <t xml:space="preserve">       Interest</t>
  </si>
  <si>
    <t xml:space="preserve">       Distributed income of corporations</t>
  </si>
  <si>
    <t xml:space="preserve">           Dividend </t>
  </si>
  <si>
    <t xml:space="preserve">           Withdrawals from income of quasi-corporations</t>
  </si>
  <si>
    <t xml:space="preserve">       Reinvested earnings on direct foreign investment</t>
  </si>
  <si>
    <t xml:space="preserve">       Other investment income</t>
  </si>
  <si>
    <t xml:space="preserve">          Investment income attributable to insurance policy holders</t>
  </si>
  <si>
    <t xml:space="preserve">          Investment income payable on pension entitlements</t>
  </si>
  <si>
    <t xml:space="preserve">          Investment income attributable to holders of investment fund share holders</t>
  </si>
  <si>
    <t xml:space="preserve">       Rent</t>
  </si>
  <si>
    <t xml:space="preserve">       Distributed income of corporation</t>
  </si>
  <si>
    <t xml:space="preserve">Balance of primary income, gross        </t>
  </si>
  <si>
    <t xml:space="preserve">Balance of primary income, net        </t>
  </si>
  <si>
    <t>ตารางที่ 4 บัญชีกระจายรายได้ทุติยภูมิ (Secondary distribution of income account)</t>
  </si>
  <si>
    <t xml:space="preserve">Balance of primary incomes, gross       </t>
  </si>
  <si>
    <t xml:space="preserve">Balance of primary incomes, net       </t>
  </si>
  <si>
    <t>Current taxes on income, wealth, etc.</t>
  </si>
  <si>
    <t xml:space="preserve">    Taxes on income </t>
  </si>
  <si>
    <t xml:space="preserve">    Other current taxes</t>
  </si>
  <si>
    <t xml:space="preserve">   Net social contributions</t>
  </si>
  <si>
    <t xml:space="preserve">        Employers' actual social contributions</t>
  </si>
  <si>
    <t xml:space="preserve">            Employers' actual pension contributions</t>
  </si>
  <si>
    <t xml:space="preserve">            Employers' actual non-pension contributions</t>
  </si>
  <si>
    <t xml:space="preserve">        Employers' imputed social contributions</t>
  </si>
  <si>
    <t xml:space="preserve">            Employers' imputed pension contributions</t>
  </si>
  <si>
    <t xml:space="preserve">            Employers' imputed non-pension contributions</t>
  </si>
  <si>
    <t xml:space="preserve">        Households actual social contributions</t>
  </si>
  <si>
    <t xml:space="preserve">            Households actual pension contributions</t>
  </si>
  <si>
    <t xml:space="preserve">            Households actual non-pension contributions</t>
  </si>
  <si>
    <t xml:space="preserve">        Households social contributions supplements</t>
  </si>
  <si>
    <t xml:space="preserve">            Households pension contribution supplements</t>
  </si>
  <si>
    <t xml:space="preserve">            Households non-pension contribution supplements</t>
  </si>
  <si>
    <t xml:space="preserve">        Social insurance scheme service charges</t>
  </si>
  <si>
    <t>Other current transfers</t>
  </si>
  <si>
    <t xml:space="preserve">    Non-life insurance claims</t>
  </si>
  <si>
    <t xml:space="preserve">    Current transfers within general government</t>
  </si>
  <si>
    <t xml:space="preserve">    Current international cooperation</t>
  </si>
  <si>
    <t xml:space="preserve">    Miscellaneous current transfers</t>
  </si>
  <si>
    <t>Current transfers from NPISHs</t>
  </si>
  <si>
    <t>Current transfers between resident and non-resident households</t>
  </si>
  <si>
    <t>Other miscellaneous current transfers</t>
  </si>
  <si>
    <t xml:space="preserve">           Current transfers to corporation</t>
  </si>
  <si>
    <t xml:space="preserve">           Current transfers to financial</t>
  </si>
  <si>
    <t xml:space="preserve">           Current transfers to cooperatives</t>
  </si>
  <si>
    <t xml:space="preserve">           Current transfers to households</t>
  </si>
  <si>
    <t xml:space="preserve">    Social security pension benefits</t>
  </si>
  <si>
    <t xml:space="preserve">    Social security non-pension benefits in cash</t>
  </si>
  <si>
    <t xml:space="preserve">    Other social insurance pension benefits</t>
  </si>
  <si>
    <t xml:space="preserve">    Other social insurance non-pension benefits</t>
  </si>
  <si>
    <t xml:space="preserve">    Net non-life insurance premiums </t>
  </si>
  <si>
    <t xml:space="preserve">        Net non-life direct insurance premiums</t>
  </si>
  <si>
    <t xml:space="preserve">        Net non-life reinsurance premiums</t>
  </si>
  <si>
    <t>Current transfers to NPISHs</t>
  </si>
  <si>
    <t xml:space="preserve">Disposable income, gross        </t>
  </si>
  <si>
    <t xml:space="preserve">Disposable income, net         </t>
  </si>
  <si>
    <t>ตารางที่ 5 บัญชีการกระจายรายได้ที่เป็นสิ่งของ ( Redistribution of income in kind account)</t>
  </si>
  <si>
    <t xml:space="preserve">Disposable income, gross         </t>
  </si>
  <si>
    <t xml:space="preserve">    Social transfers in kind</t>
  </si>
  <si>
    <t xml:space="preserve">            Social security benefits, reimbursements</t>
  </si>
  <si>
    <t xml:space="preserve">            Other social security benefits in kind</t>
  </si>
  <si>
    <t xml:space="preserve">            Social assistance benefits in kind</t>
  </si>
  <si>
    <t xml:space="preserve">Adjusted disposable income, gross      </t>
  </si>
  <si>
    <t xml:space="preserve">Adjusted disposable income, net      </t>
  </si>
  <si>
    <t>ตารางที่ 6 บัญชีการใช้จ่ายจากรายได้พึงจับจ่ายใช้สอย ( Use of disposable income account)</t>
  </si>
  <si>
    <t>Final consumption expenditure</t>
  </si>
  <si>
    <t xml:space="preserve">      Individual consumption expenditure</t>
  </si>
  <si>
    <t xml:space="preserve">      Collective consumption expenditure</t>
  </si>
  <si>
    <t xml:space="preserve"> Adjustment for the change in pension entitlements</t>
  </si>
  <si>
    <t xml:space="preserve">Saving, gross    </t>
  </si>
  <si>
    <t xml:space="preserve">Saving, net   </t>
  </si>
  <si>
    <t>ตารางที่ 7 บัญชีการใช้จ่ายจากรายได้พึงจับจ่ายใช้สอย ( Use of adjusted disposable income account)</t>
  </si>
  <si>
    <t>Adjusted disposable income, gross</t>
  </si>
  <si>
    <t>Adjusted disposable income, net</t>
  </si>
  <si>
    <t>Actual final consumption</t>
  </si>
  <si>
    <t xml:space="preserve">      Actual collective consumption</t>
  </si>
  <si>
    <t xml:space="preserve">Saving, gross   </t>
  </si>
  <si>
    <t xml:space="preserve">Saving, net    </t>
  </si>
  <si>
    <t>ตารางที่ 8 บัญชีทุน ( Capital account)</t>
  </si>
  <si>
    <t>Changes in liabilities and net worth</t>
  </si>
  <si>
    <t>Saving, net</t>
  </si>
  <si>
    <t xml:space="preserve">Capital transfers, receivable   </t>
  </si>
  <si>
    <t xml:space="preserve">     Capital taxes, receivable</t>
  </si>
  <si>
    <t xml:space="preserve">     Investment grants,receivable</t>
  </si>
  <si>
    <t xml:space="preserve">     Other capital transfers,receivable  </t>
  </si>
  <si>
    <t xml:space="preserve">Capital transfers, payable   </t>
  </si>
  <si>
    <t xml:space="preserve">     Capital taxes, payable </t>
  </si>
  <si>
    <t xml:space="preserve">     Investment grants, payable</t>
  </si>
  <si>
    <t xml:space="preserve">     Other capital transfers, payable  </t>
  </si>
  <si>
    <t xml:space="preserve">Changes in net worth due to saving and capital transfers       </t>
  </si>
  <si>
    <t>Changes in assets</t>
  </si>
  <si>
    <t>Gross capital formation</t>
  </si>
  <si>
    <t>Net capital formation</t>
  </si>
  <si>
    <t xml:space="preserve">   Gross fixed capital formation</t>
  </si>
  <si>
    <t xml:space="preserve">       Acquisitions less disposals of fixed assets</t>
  </si>
  <si>
    <t xml:space="preserve">           Acquisitions of new fixed assets</t>
  </si>
  <si>
    <t xml:space="preserve">           Acquisitions of existing fixed assets</t>
  </si>
  <si>
    <t xml:space="preserve">           Disposals of existing fixed assets</t>
  </si>
  <si>
    <t xml:space="preserve">       Costs of ownership transfer on non-produced assets</t>
  </si>
  <si>
    <t>Gross fixed capital formation by type of asset</t>
  </si>
  <si>
    <t xml:space="preserve">   Dwellings</t>
  </si>
  <si>
    <t xml:space="preserve">   Other buildings and structures</t>
  </si>
  <si>
    <t xml:space="preserve">      Buildings other than dwellings</t>
  </si>
  <si>
    <t xml:space="preserve">      Other structures</t>
  </si>
  <si>
    <t xml:space="preserve">      Land improvements</t>
  </si>
  <si>
    <t xml:space="preserve">   Machinery and equipment</t>
  </si>
  <si>
    <t xml:space="preserve">      Transport equipment</t>
  </si>
  <si>
    <t xml:space="preserve">      ICT equipment</t>
  </si>
  <si>
    <t xml:space="preserve">      Other machinery and equipment</t>
  </si>
  <si>
    <t xml:space="preserve">   Weapons systems</t>
  </si>
  <si>
    <t xml:space="preserve">   Cultivated biological resources</t>
  </si>
  <si>
    <t xml:space="preserve">      Animal resources yielding repeat products</t>
  </si>
  <si>
    <t xml:space="preserve">      Tree, crop and plant resources yielding repeat products</t>
  </si>
  <si>
    <t xml:space="preserve">   Costs of ownership transfer on non-produced assets</t>
  </si>
  <si>
    <t xml:space="preserve">   Intellectual property products </t>
  </si>
  <si>
    <t xml:space="preserve">      Research and development</t>
  </si>
  <si>
    <t xml:space="preserve">      Mineral exploration and evaluation</t>
  </si>
  <si>
    <t xml:space="preserve">      Computer software and databases</t>
  </si>
  <si>
    <t xml:space="preserve">         Computer software</t>
  </si>
  <si>
    <t xml:space="preserve">         Databases</t>
  </si>
  <si>
    <t xml:space="preserve">      Entertainment, literary or artistic originals</t>
  </si>
  <si>
    <t xml:space="preserve">      Other intellectual property products</t>
  </si>
  <si>
    <t>Changes in inventories</t>
  </si>
  <si>
    <t xml:space="preserve">   Materials and supplies</t>
  </si>
  <si>
    <t xml:space="preserve">   Work-in-progress</t>
  </si>
  <si>
    <t xml:space="preserve">      Work-in-progress</t>
  </si>
  <si>
    <t xml:space="preserve">      Other work-in-progress</t>
  </si>
  <si>
    <t xml:space="preserve">   Finished goods</t>
  </si>
  <si>
    <t xml:space="preserve">   Military inventories                                                                                                                                  </t>
  </si>
  <si>
    <t xml:space="preserve">   Goods for resale</t>
  </si>
  <si>
    <t>Acquisitions less disposals of valuables</t>
  </si>
  <si>
    <t>Acquisitions less disposals of non-produced  assets</t>
  </si>
  <si>
    <t xml:space="preserve">   Acquisitions less disposals of natural resources</t>
  </si>
  <si>
    <t>Natural resources</t>
  </si>
  <si>
    <t xml:space="preserve">   Land</t>
  </si>
  <si>
    <t xml:space="preserve">   Mineral and energy reserves</t>
  </si>
  <si>
    <t xml:space="preserve">   Non-cultivated biological resources</t>
  </si>
  <si>
    <t xml:space="preserve">   Water resources</t>
  </si>
  <si>
    <t xml:space="preserve">   Other natural resources</t>
  </si>
  <si>
    <t xml:space="preserve">      Radio spectra</t>
  </si>
  <si>
    <t xml:space="preserve">      Other</t>
  </si>
  <si>
    <t xml:space="preserve">   Acquisition less disposals of contracts, leases and licences</t>
  </si>
  <si>
    <t>Contracts, leases and licenses</t>
  </si>
  <si>
    <t xml:space="preserve">   Contracts, leases and licenses</t>
  </si>
  <si>
    <t xml:space="preserve">   Permits to use natural resources</t>
  </si>
  <si>
    <t xml:space="preserve">   Permits to undertake specific activities</t>
  </si>
  <si>
    <t xml:space="preserve">   Entitlement to future goods and services on an exclusive basis
</t>
  </si>
  <si>
    <t xml:space="preserve">  Purchases less sales of goodwill and marketing assets</t>
  </si>
  <si>
    <t>Net lending (+) / Net borrowing (-)</t>
  </si>
  <si>
    <t xml:space="preserve">    Employers' actual pension contributions</t>
  </si>
  <si>
    <t xml:space="preserve">    Employers' actual non-pension contributions</t>
  </si>
  <si>
    <t xml:space="preserve">    Employers' imputed pension contributions</t>
  </si>
  <si>
    <t xml:space="preserve">    Employers' imputed non-pension contributions</t>
  </si>
  <si>
    <t>Other taxes on production</t>
  </si>
  <si>
    <t xml:space="preserve">      Current transfers between resident and non-resident  households</t>
  </si>
  <si>
    <t xml:space="preserve">Social benefits other than social transfers in kind </t>
  </si>
  <si>
    <t xml:space="preserve">     Social security benefits in cash</t>
  </si>
  <si>
    <t xml:space="preserve">     Other social insurance benefits</t>
  </si>
  <si>
    <t xml:space="preserve">    Social assistance benefits in cash</t>
  </si>
  <si>
    <t xml:space="preserve">       Social benefits in kind - non-market production</t>
  </si>
  <si>
    <t xml:space="preserve">       Social benefits in kind - purchased market production</t>
  </si>
  <si>
    <t xml:space="preserve"> Non-life direct insurance claims</t>
  </si>
  <si>
    <t xml:space="preserve"> Non-life reinsurance claims</t>
  </si>
  <si>
    <t>Table 10.2:The capital account - the classification of fixed assets</t>
  </si>
  <si>
    <t xml:space="preserve">  ( Unit : Million Baht )</t>
  </si>
  <si>
    <t>Transactions and balancing items Non-financial</t>
  </si>
  <si>
    <t>Q1-2016ed</t>
  </si>
  <si>
    <t>Q2-2016ed</t>
  </si>
  <si>
    <t>Q3-2016ed</t>
  </si>
  <si>
    <t>Q4-2016ed</t>
  </si>
  <si>
    <t>Total</t>
  </si>
  <si>
    <t>2010</t>
  </si>
  <si>
    <t>2011</t>
  </si>
  <si>
    <t>2012</t>
  </si>
  <si>
    <t>2013</t>
  </si>
  <si>
    <t>2014</t>
  </si>
  <si>
    <t>2015</t>
  </si>
  <si>
    <t>P5g</t>
  </si>
  <si>
    <t>P5n</t>
  </si>
  <si>
    <t>P51g</t>
  </si>
  <si>
    <t>Gross fixed capital formation</t>
  </si>
  <si>
    <t>P511</t>
  </si>
  <si>
    <t>Acquisitions less disposals of  fixed assets</t>
  </si>
  <si>
    <t>P5111</t>
  </si>
  <si>
    <t>Acquisitions of new  fixed assets</t>
  </si>
  <si>
    <t>P5112</t>
  </si>
  <si>
    <t>Acquisitions of existing  fixed assets</t>
  </si>
  <si>
    <t>P5113</t>
  </si>
  <si>
    <t xml:space="preserve">Disposals of existing  fixed assets </t>
  </si>
  <si>
    <t>P512</t>
  </si>
  <si>
    <t>Costs of ownership transfer on non-produced assets</t>
  </si>
  <si>
    <t>P51c</t>
  </si>
  <si>
    <t xml:space="preserve">Consumption of fixed capital </t>
  </si>
  <si>
    <t>AN11</t>
  </si>
  <si>
    <t xml:space="preserve"> Gross fixed capital formation by type of asset</t>
  </si>
  <si>
    <t>AN111</t>
  </si>
  <si>
    <t>Dwellings</t>
  </si>
  <si>
    <t>AN112</t>
  </si>
  <si>
    <t>Other builCings and structures</t>
  </si>
  <si>
    <t>AN1121</t>
  </si>
  <si>
    <t xml:space="preserve"> BuilCings other than Dwellings</t>
  </si>
  <si>
    <t>AN1122</t>
  </si>
  <si>
    <t>Other structures</t>
  </si>
  <si>
    <t>AN1123</t>
  </si>
  <si>
    <t>Land improvements</t>
  </si>
  <si>
    <t>AN113</t>
  </si>
  <si>
    <t>Machinery and equipment</t>
  </si>
  <si>
    <t>AN1131</t>
  </si>
  <si>
    <t>Transport equipment</t>
  </si>
  <si>
    <t>AN1132</t>
  </si>
  <si>
    <t xml:space="preserve"> ICT equipment</t>
  </si>
  <si>
    <t>AN1139</t>
  </si>
  <si>
    <t>Other machinery and equipment</t>
  </si>
  <si>
    <t>AN114</t>
  </si>
  <si>
    <t>Weapons systems</t>
  </si>
  <si>
    <t>AN115</t>
  </si>
  <si>
    <t>Cultivated biological resources</t>
  </si>
  <si>
    <t>AN1151</t>
  </si>
  <si>
    <t>Animal resources yielding repeat products</t>
  </si>
  <si>
    <t>AN1152</t>
  </si>
  <si>
    <t>Tree, crop and plant resources yielding repeat products</t>
  </si>
  <si>
    <t>AN116</t>
  </si>
  <si>
    <t>AN117</t>
  </si>
  <si>
    <t>Intellectual property products</t>
  </si>
  <si>
    <t>AN1171</t>
  </si>
  <si>
    <t xml:space="preserve">Research and Development </t>
  </si>
  <si>
    <t>AN1172</t>
  </si>
  <si>
    <t>Mineral exploration and evaluation</t>
  </si>
  <si>
    <t>AN1173</t>
  </si>
  <si>
    <t>Computer software and databases</t>
  </si>
  <si>
    <t>AN1174</t>
  </si>
  <si>
    <t>Entertainment, literary or artistic originals</t>
  </si>
  <si>
    <t>AN1179</t>
  </si>
  <si>
    <t>Other intellectual property products</t>
  </si>
  <si>
    <t>P52 AN12</t>
  </si>
  <si>
    <t>AN121</t>
  </si>
  <si>
    <t>Materials and supplies</t>
  </si>
  <si>
    <t>AN122</t>
  </si>
  <si>
    <t>Work-in-progress</t>
  </si>
  <si>
    <t>AN1221</t>
  </si>
  <si>
    <t>Work-in-progress on cultivated biological assets</t>
  </si>
  <si>
    <t>AN1222</t>
  </si>
  <si>
    <t>Other work-in-progress</t>
  </si>
  <si>
    <t>AN123</t>
  </si>
  <si>
    <t>Finished goods</t>
  </si>
  <si>
    <t>AN124</t>
  </si>
  <si>
    <t>Military inventories</t>
  </si>
  <si>
    <t>AN125</t>
  </si>
  <si>
    <t>Goods for resale</t>
  </si>
  <si>
    <t>P53 AN13</t>
  </si>
  <si>
    <t>AN 131</t>
  </si>
  <si>
    <t>Precious metals and stones</t>
  </si>
  <si>
    <t>AN132</t>
  </si>
  <si>
    <t>Antiques and other art objects</t>
  </si>
  <si>
    <t>AN133</t>
  </si>
  <si>
    <t>Other valuables</t>
  </si>
  <si>
    <t>NP</t>
  </si>
  <si>
    <t>Acquisitions less Disposals of non-produced assets</t>
  </si>
  <si>
    <t>NP1</t>
  </si>
  <si>
    <t>Acquisitions less Disposals of natural resources</t>
  </si>
  <si>
    <t>AN21</t>
  </si>
  <si>
    <t>AN211</t>
  </si>
  <si>
    <t>Land</t>
  </si>
  <si>
    <t>AN212</t>
  </si>
  <si>
    <t>Mineral and energy reserves</t>
  </si>
  <si>
    <t xml:space="preserve">Mineral exploration </t>
  </si>
  <si>
    <t>AN213</t>
  </si>
  <si>
    <t>Non-cultivated biological resources</t>
  </si>
  <si>
    <t>Forest</t>
  </si>
  <si>
    <t>AN214</t>
  </si>
  <si>
    <t>Water resources</t>
  </si>
  <si>
    <t>AN215</t>
  </si>
  <si>
    <t>Other natural resources</t>
  </si>
  <si>
    <t>AN2151</t>
  </si>
  <si>
    <t>Radio spectra</t>
  </si>
  <si>
    <t>AN2159</t>
  </si>
  <si>
    <t>Other</t>
  </si>
  <si>
    <t>NP2</t>
  </si>
  <si>
    <t xml:space="preserve">  Acquisitions less disposals of contracts, leases and licences</t>
  </si>
  <si>
    <t>AN22</t>
  </si>
  <si>
    <t>Contracts, leases and licences</t>
  </si>
  <si>
    <t>AN221</t>
  </si>
  <si>
    <t>Marketable operating leases</t>
  </si>
  <si>
    <t>AN222</t>
  </si>
  <si>
    <t>Permits to use natural resources</t>
  </si>
  <si>
    <t>AN223</t>
  </si>
  <si>
    <t>Permits to unCertake specific activities</t>
  </si>
  <si>
    <t>AN224</t>
  </si>
  <si>
    <t>Entitlement to future goods and services on an exclusive basis</t>
  </si>
  <si>
    <t>Patent</t>
  </si>
  <si>
    <t>NP3   AN23</t>
  </si>
  <si>
    <t xml:space="preserve">   Purchases less sales of goodwill and marketing assets</t>
  </si>
  <si>
    <t>C9r</t>
  </si>
  <si>
    <t>Capital transfers, receivable</t>
  </si>
  <si>
    <t>C91r</t>
  </si>
  <si>
    <t xml:space="preserve">   Capital taxes, receivable</t>
  </si>
  <si>
    <t>C92r</t>
  </si>
  <si>
    <t xml:space="preserve">   Investment grants, receivable</t>
  </si>
  <si>
    <t>C99r</t>
  </si>
  <si>
    <t xml:space="preserve">   Other capital transfers, receivable</t>
  </si>
  <si>
    <t>C9p</t>
  </si>
  <si>
    <t xml:space="preserve">Capital transfers, payable </t>
  </si>
  <si>
    <t>C91p</t>
  </si>
  <si>
    <t xml:space="preserve">   Capital taxes,  payable </t>
  </si>
  <si>
    <t>C92p</t>
  </si>
  <si>
    <t xml:space="preserve">   Investment grants,  payable  </t>
  </si>
  <si>
    <t>C99p</t>
  </si>
  <si>
    <t xml:space="preserve">   Other capital transfers,  payable  </t>
  </si>
  <si>
    <t>B9</t>
  </si>
  <si>
    <t>Net lending (+) / net borrowing (–)</t>
  </si>
  <si>
    <t>Gross fixeC capital formation</t>
  </si>
  <si>
    <t>Acquisitions less Cisposals of non-proCuceC assets</t>
  </si>
  <si>
    <t>P511 (New)</t>
  </si>
  <si>
    <t>old</t>
  </si>
  <si>
    <t>dif</t>
  </si>
  <si>
    <t>dif จาก</t>
  </si>
  <si>
    <t>asset</t>
  </si>
  <si>
    <t>Check</t>
  </si>
  <si>
    <t>Financial account</t>
  </si>
  <si>
    <t>Code</t>
  </si>
  <si>
    <t>Net acquisition of financial assets</t>
  </si>
  <si>
    <t>F1</t>
  </si>
  <si>
    <t xml:space="preserve">  Monetary gold and SDRs</t>
  </si>
  <si>
    <t>F11</t>
  </si>
  <si>
    <t>Monetary gold</t>
  </si>
  <si>
    <t>F12</t>
  </si>
  <si>
    <t>SDRs</t>
  </si>
  <si>
    <t>F2</t>
  </si>
  <si>
    <t xml:space="preserve">  Currency and deposits</t>
  </si>
  <si>
    <t>F21</t>
  </si>
  <si>
    <t>Currency</t>
  </si>
  <si>
    <t>F22</t>
  </si>
  <si>
    <t>Transferable deposits</t>
  </si>
  <si>
    <t>F221</t>
  </si>
  <si>
    <t>Interbank positions</t>
  </si>
  <si>
    <t>F229</t>
  </si>
  <si>
    <t>Other transferable deposits</t>
  </si>
  <si>
    <t>F29</t>
  </si>
  <si>
    <t>Other deposits</t>
  </si>
  <si>
    <t>F3</t>
  </si>
  <si>
    <t xml:space="preserve">  Debt securities </t>
  </si>
  <si>
    <t>F31</t>
  </si>
  <si>
    <t>Short-term</t>
  </si>
  <si>
    <t>F32</t>
  </si>
  <si>
    <t>Long-term</t>
  </si>
  <si>
    <t>F4</t>
  </si>
  <si>
    <t xml:space="preserve">  Loans</t>
  </si>
  <si>
    <t>F41</t>
  </si>
  <si>
    <t>F42</t>
  </si>
  <si>
    <t>F5</t>
  </si>
  <si>
    <t xml:space="preserve">  Equity and investment fund shares</t>
  </si>
  <si>
    <t>F51</t>
  </si>
  <si>
    <t xml:space="preserve">   Equity</t>
  </si>
  <si>
    <t>F511</t>
  </si>
  <si>
    <t>Listed shares</t>
  </si>
  <si>
    <t>F512</t>
  </si>
  <si>
    <t>Unlisted shares</t>
  </si>
  <si>
    <t>F519</t>
  </si>
  <si>
    <t>Other equity</t>
  </si>
  <si>
    <t>F52</t>
  </si>
  <si>
    <t xml:space="preserve">  Investment fund shares/units</t>
  </si>
  <si>
    <t>F521</t>
  </si>
  <si>
    <t>Money market fund shares/units</t>
  </si>
  <si>
    <t>F522</t>
  </si>
  <si>
    <t>Non MMF investment fund shares/units</t>
  </si>
  <si>
    <t>F6</t>
  </si>
  <si>
    <t xml:space="preserve">  Insurance, pension and standardized guarantee schemes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</si>
  <si>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</si>
  <si>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</si>
  <si>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</si>
  <si>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</si>
  <si>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</si>
  <si>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</si>
  <si>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F64</t>
  </si>
  <si>
    <t>Claim of pension fund on pension managers</t>
  </si>
  <si>
    <t>F65</t>
  </si>
  <si>
    <t>Entitlements to non-pension benefits</t>
  </si>
  <si>
    <t>F66</t>
  </si>
  <si>
    <t>Provisions for calls under standardized guarantees</t>
  </si>
  <si>
    <t>F7</t>
  </si>
  <si>
    <t xml:space="preserve">  Financial derivatives and employee stock options</t>
  </si>
  <si>
    <t>F71</t>
  </si>
  <si>
    <t xml:space="preserve">  Financial derivatives</t>
  </si>
  <si>
    <t>F711</t>
  </si>
  <si>
    <t>Options</t>
  </si>
  <si>
    <t>F712</t>
  </si>
  <si>
    <t>Forwards</t>
  </si>
  <si>
    <t>F72</t>
  </si>
  <si>
    <t xml:space="preserve">  Employee stock options</t>
  </si>
  <si>
    <t>F8</t>
  </si>
  <si>
    <t xml:space="preserve">  Other accounts receivable/payable</t>
  </si>
  <si>
    <t>F81</t>
  </si>
  <si>
    <t xml:space="preserve">    Trade credits and advances</t>
  </si>
  <si>
    <t>F89</t>
  </si>
  <si>
    <t xml:space="preserve">    Other accounts receivable/payable </t>
  </si>
  <si>
    <t>Other changes in the volume of assets account</t>
  </si>
  <si>
    <t xml:space="preserve">Other flows </t>
  </si>
  <si>
    <t>K1</t>
  </si>
  <si>
    <t>Economic appearance of assets</t>
  </si>
  <si>
    <t>AN1</t>
  </si>
  <si>
    <t>Produced non-financial assets</t>
  </si>
  <si>
    <t>AN2</t>
  </si>
  <si>
    <t>Non-produced non-financial assets</t>
  </si>
  <si>
    <t xml:space="preserve">Natural resources </t>
  </si>
  <si>
    <t xml:space="preserve">Contracts, leases and licences </t>
  </si>
  <si>
    <t>AN23</t>
  </si>
  <si>
    <t>Goodwill and marketing assets</t>
  </si>
  <si>
    <t>K2</t>
  </si>
  <si>
    <t>Economic disappearance of non-produced non-financial assets</t>
  </si>
  <si>
    <t xml:space="preserve">K21  </t>
  </si>
  <si>
    <t xml:space="preserve">   Depletion of natural resources</t>
  </si>
  <si>
    <t>K22</t>
  </si>
  <si>
    <t>Other economic disappearance of non-produced non-financial assets</t>
  </si>
  <si>
    <t>K3</t>
  </si>
  <si>
    <t>Catastrophic losses</t>
  </si>
  <si>
    <t xml:space="preserve">   Produced non-financial assets</t>
  </si>
  <si>
    <t xml:space="preserve">   Non-produced non-financial assets</t>
  </si>
  <si>
    <t>AF</t>
  </si>
  <si>
    <t xml:space="preserve">   Financial assets/liabilities</t>
  </si>
  <si>
    <t>K4</t>
  </si>
  <si>
    <t>Uncompensated seizures</t>
  </si>
  <si>
    <t>K5</t>
  </si>
  <si>
    <t>Other changes in volume n.e.c.</t>
  </si>
  <si>
    <t>K6</t>
  </si>
  <si>
    <t xml:space="preserve">Changes in classification </t>
  </si>
  <si>
    <t>K61</t>
  </si>
  <si>
    <t xml:space="preserve">      Changes in sector classification and structure</t>
  </si>
  <si>
    <t>Financial assets</t>
  </si>
  <si>
    <t>K62</t>
  </si>
  <si>
    <t xml:space="preserve">      Changes in classification of assets and liabilities </t>
  </si>
  <si>
    <t>Total other changes in volume</t>
  </si>
  <si>
    <t xml:space="preserve">   Fixed assets </t>
  </si>
  <si>
    <t>AN12</t>
  </si>
  <si>
    <t xml:space="preserve">   Inventories</t>
  </si>
  <si>
    <t>AN13</t>
  </si>
  <si>
    <t xml:space="preserve">   Valuables</t>
  </si>
  <si>
    <t xml:space="preserve">   Natural resources</t>
  </si>
  <si>
    <t xml:space="preserve">   Contracts, leases and licences</t>
  </si>
  <si>
    <t xml:space="preserve">   Goodwill and marketing assets</t>
  </si>
  <si>
    <t>AF1</t>
  </si>
  <si>
    <t xml:space="preserve">   Monetary gold and SDRs</t>
  </si>
  <si>
    <t>AF2</t>
  </si>
  <si>
    <t xml:space="preserve">   Currency and deposits</t>
  </si>
  <si>
    <t>AF3</t>
  </si>
  <si>
    <t xml:space="preserve">   Debt securities</t>
  </si>
  <si>
    <t>AF4</t>
  </si>
  <si>
    <t xml:space="preserve">   Loans</t>
  </si>
  <si>
    <t>AF5</t>
  </si>
  <si>
    <t xml:space="preserve">   Equity and investment fund shares/units</t>
  </si>
  <si>
    <t>AF6</t>
  </si>
  <si>
    <t xml:space="preserve">   Insurance, pension and standardized guarantee schemes</t>
  </si>
  <si>
    <t>AF7</t>
  </si>
  <si>
    <t xml:space="preserve">   Financial derivatives and employee stock options</t>
  </si>
  <si>
    <t>AF8</t>
  </si>
  <si>
    <t xml:space="preserve">   Other accounts receivable/payable</t>
  </si>
  <si>
    <t>Revaluation account</t>
  </si>
  <si>
    <t>Nominal holding gains and losses</t>
  </si>
  <si>
    <t>AN</t>
  </si>
  <si>
    <t>Non-financial assets</t>
  </si>
  <si>
    <t xml:space="preserve">    Produced non-financial assets</t>
  </si>
  <si>
    <t xml:space="preserve">       Fixed assets</t>
  </si>
  <si>
    <t xml:space="preserve">       Inventories</t>
  </si>
  <si>
    <t xml:space="preserve">       Valuables</t>
  </si>
  <si>
    <t xml:space="preserve">    Non-produced non-financial assets</t>
  </si>
  <si>
    <t xml:space="preserve">      Natural resources</t>
  </si>
  <si>
    <t xml:space="preserve">      Contracts, leases and licences</t>
  </si>
  <si>
    <t xml:space="preserve">      Goodwill and marketing assets</t>
  </si>
  <si>
    <t>Financial assets/liabilities</t>
  </si>
  <si>
    <t xml:space="preserve">      Monetary gold and SDRs</t>
  </si>
  <si>
    <t xml:space="preserve">      Currency and deposits</t>
  </si>
  <si>
    <t xml:space="preserve">      Debt securities</t>
  </si>
  <si>
    <t xml:space="preserve">      Loans</t>
  </si>
  <si>
    <t xml:space="preserve">      Equity and investment fund shares/units</t>
  </si>
  <si>
    <t xml:space="preserve">      Insurance, pension and standardized guarantee schemes</t>
  </si>
  <si>
    <t xml:space="preserve">      Financial derivatives and employee stock options</t>
  </si>
  <si>
    <t xml:space="preserve">      Other accounts receivable/payable</t>
  </si>
  <si>
    <t>Neutral holding gains</t>
  </si>
  <si>
    <t>Real holding gains and losses</t>
  </si>
  <si>
    <t>Stocks and changes in assets</t>
  </si>
  <si>
    <t>Opening balance sheet</t>
  </si>
  <si>
    <t xml:space="preserve">        Fixed assets</t>
  </si>
  <si>
    <t xml:space="preserve">        Inventories</t>
  </si>
  <si>
    <t>Total changes in assets</t>
  </si>
  <si>
    <t>Closing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</si>
</sst>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\ ##0"/>
    <numFmt numFmtId="165" formatCode="_-* #,##0_-;\-* #,##0_-;_-* &quot;-&quot;??_-;_-@_-"/>
    <numFmt numFmtId="166" formatCode="#\ ##0;\-#\ ##0"/>
    <numFmt numFmtId="167" formatCode="#,##0_ ;[Red]\-#,##0\ "/>
    <numFmt numFmtId="168" formatCode="#,##0_ ;\-#,##0\ "/>
    <numFmt numFmtId="169" formatCode="_(* #,##0_);_(* \(#,##0\);_(* &quot;-&quot;??_);_(@_)"/>
  </numFmts>
  <fonts count="35">
    <font>
      <sz val="11"/>
      <color theme="1"/>
      <name val="Calibri"/>
      <family val="2"/>
      <charset val="22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sz val="9"/>
      <name val="SWISS"/>
    </font>
    <font>
      <sz val="10"/>
      <color indexed="8"/>
      <name val="Arial Narrow"/>
      <family val="2"/>
    </font>
    <font>
      <sz val="10"/>
      <color rgb="FF00B050"/>
      <name val="Arial Narrow"/>
      <family val="2"/>
    </font>
    <font>
      <sz val="10"/>
      <color rgb="FFC00000"/>
      <name val="Arial Narrow"/>
      <family val="2"/>
    </font>
    <font>
      <sz val="10"/>
      <color theme="5"/>
      <name val="Arial Narrow"/>
      <family val="2"/>
    </font>
    <font>
      <sz val="11"/>
      <color theme="1"/>
      <name val="Calibri"/>
      <family val="2"/>
      <charset val="22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UniversCondLight"/>
    </font>
    <font>
      <b/>
      <sz val="9"/>
      <color indexed="8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7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" fontId="7" fillId="4" borderId="0"/>
    <xf numFmtId="43" fontId="12" fillId="0" borderId="0" applyFont="0" applyFill="0" applyBorder="0" applyAlignment="0" applyProtection="0"/>
    <xf numFmtId="1" fontId="18" fillId="4" borderId="0"/>
  </cellStyleXfs>
  <cellXfs count="29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/>
    <xf numFmtId="0" fontId="1" fillId="3" borderId="3" xfId="0" applyFont="1" applyFill="1" applyBorder="1"/>
    <xf numFmtId="0" fontId="1" fillId="3" borderId="0" xfId="0" applyFont="1" applyFill="1"/>
    <xf numFmtId="3" fontId="2" fillId="0" borderId="3" xfId="0" applyNumberFormat="1" applyFont="1" applyBorder="1"/>
    <xf numFmtId="3" fontId="4" fillId="0" borderId="3" xfId="0" applyNumberFormat="1" applyFont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0" borderId="3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0" xfId="0" applyFont="1" applyFill="1"/>
    <xf numFmtId="3" fontId="5" fillId="0" borderId="3" xfId="0" quotePrefix="1" applyNumberFormat="1" applyFont="1" applyBorder="1" applyAlignment="1">
      <alignment horizontal="left"/>
    </xf>
    <xf numFmtId="3" fontId="6" fillId="0" borderId="3" xfId="0" applyNumberFormat="1" applyFont="1" applyBorder="1"/>
    <xf numFmtId="164" fontId="8" fillId="0" borderId="3" xfId="1" applyNumberFormat="1" applyFont="1" applyFill="1" applyBorder="1" applyAlignment="1">
      <alignment horizontal="left" wrapText="1" indent="3"/>
    </xf>
    <xf numFmtId="3" fontId="2" fillId="0" borderId="0" xfId="0" applyNumberFormat="1" applyFont="1" applyBorder="1"/>
    <xf numFmtId="3" fontId="4" fillId="0" borderId="0" xfId="0" applyNumberFormat="1" applyFont="1"/>
    <xf numFmtId="3" fontId="9" fillId="0" borderId="3" xfId="0" applyNumberFormat="1" applyFont="1" applyBorder="1"/>
    <xf numFmtId="3" fontId="5" fillId="0" borderId="4" xfId="0" quotePrefix="1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8" fillId="0" borderId="3" xfId="1" applyNumberFormat="1" applyFont="1" applyFill="1" applyBorder="1" applyAlignment="1">
      <alignment horizontal="left" wrapText="1" indent="2"/>
    </xf>
    <xf numFmtId="0" fontId="1" fillId="3" borderId="5" xfId="0" applyFont="1" applyFill="1" applyBorder="1"/>
    <xf numFmtId="0" fontId="3" fillId="3" borderId="1" xfId="0" applyFont="1" applyFill="1" applyBorder="1" applyAlignment="1">
      <alignment horizontal="center"/>
    </xf>
    <xf numFmtId="3" fontId="10" fillId="0" borderId="3" xfId="0" applyNumberFormat="1" applyFont="1" applyBorder="1"/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0" fontId="2" fillId="0" borderId="3" xfId="0" applyFont="1" applyFill="1" applyBorder="1"/>
    <xf numFmtId="0" fontId="6" fillId="0" borderId="0" xfId="0" applyFont="1" applyBorder="1"/>
    <xf numFmtId="3" fontId="11" fillId="0" borderId="0" xfId="0" applyNumberFormat="1" applyFont="1"/>
    <xf numFmtId="0" fontId="1" fillId="0" borderId="3" xfId="0" applyFont="1" applyBorder="1"/>
    <xf numFmtId="3" fontId="11" fillId="0" borderId="3" xfId="0" applyNumberFormat="1" applyFont="1" applyBorder="1"/>
    <xf numFmtId="3" fontId="1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wrapText="1"/>
    </xf>
    <xf numFmtId="0" fontId="2" fillId="0" borderId="0" xfId="0" applyFont="1" applyFill="1"/>
    <xf numFmtId="0" fontId="6" fillId="0" borderId="3" xfId="0" applyFont="1" applyFill="1" applyBorder="1"/>
    <xf numFmtId="0" fontId="6" fillId="0" borderId="3" xfId="0" applyFont="1" applyBorder="1"/>
    <xf numFmtId="0" fontId="6" fillId="0" borderId="3" xfId="0" applyFont="1" applyBorder="1" applyAlignment="1">
      <alignment vertical="top" wrapText="1"/>
    </xf>
    <xf numFmtId="0" fontId="5" fillId="0" borderId="4" xfId="0" applyFont="1" applyBorder="1"/>
    <xf numFmtId="3" fontId="9" fillId="0" borderId="0" xfId="0" applyNumberFormat="1" applyFont="1"/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2" fillId="0" borderId="3" xfId="0" applyFont="1" applyBorder="1" applyAlignment="1">
      <alignment horizontal="left"/>
    </xf>
    <xf numFmtId="0" fontId="13" fillId="0" borderId="0" xfId="0" applyFont="1" applyAlignment="1"/>
    <xf numFmtId="0" fontId="13" fillId="0" borderId="0" xfId="0" applyFont="1"/>
    <xf numFmtId="165" fontId="13" fillId="0" borderId="0" xfId="0" applyNumberFormat="1" applyFont="1"/>
    <xf numFmtId="165" fontId="13" fillId="0" borderId="0" xfId="2" applyNumberFormat="1" applyFont="1"/>
    <xf numFmtId="0" fontId="14" fillId="0" borderId="0" xfId="0" applyFont="1" applyAlignment="1"/>
    <xf numFmtId="0" fontId="14" fillId="0" borderId="0" xfId="0" applyFont="1"/>
    <xf numFmtId="0" fontId="13" fillId="0" borderId="0" xfId="0" applyFont="1" applyAlignment="1">
      <alignment horizontal="right"/>
    </xf>
    <xf numFmtId="0" fontId="15" fillId="5" borderId="2" xfId="0" applyFont="1" applyFill="1" applyBorder="1" applyAlignment="1"/>
    <xf numFmtId="0" fontId="15" fillId="5" borderId="2" xfId="0" applyFont="1" applyFill="1" applyBorder="1"/>
    <xf numFmtId="3" fontId="14" fillId="6" borderId="2" xfId="0" applyNumberFormat="1" applyFont="1" applyFill="1" applyBorder="1" applyAlignment="1" applyProtection="1"/>
    <xf numFmtId="3" fontId="14" fillId="6" borderId="2" xfId="0" applyNumberFormat="1" applyFont="1" applyFill="1" applyBorder="1" applyAlignment="1" applyProtection="1">
      <alignment horizontal="left"/>
    </xf>
    <xf numFmtId="49" fontId="14" fillId="6" borderId="7" xfId="0" applyNumberFormat="1" applyFont="1" applyFill="1" applyBorder="1" applyAlignment="1">
      <alignment horizontal="center"/>
    </xf>
    <xf numFmtId="49" fontId="14" fillId="6" borderId="7" xfId="0" applyNumberFormat="1" applyFont="1" applyFill="1" applyBorder="1" applyAlignment="1">
      <alignment horizontal="center" vertical="center"/>
    </xf>
    <xf numFmtId="49" fontId="14" fillId="6" borderId="7" xfId="0" quotePrefix="1" applyNumberFormat="1" applyFont="1" applyFill="1" applyBorder="1" applyAlignment="1">
      <alignment horizontal="center" vertical="center"/>
    </xf>
    <xf numFmtId="3" fontId="14" fillId="6" borderId="7" xfId="0" applyNumberFormat="1" applyFont="1" applyFill="1" applyBorder="1" applyAlignment="1">
      <alignment horizontal="center" vertical="center"/>
    </xf>
    <xf numFmtId="0" fontId="14" fillId="6" borderId="7" xfId="0" applyNumberFormat="1" applyFont="1" applyFill="1" applyBorder="1" applyAlignment="1">
      <alignment horizontal="center" vertical="center"/>
    </xf>
    <xf numFmtId="49" fontId="14" fillId="7" borderId="7" xfId="0" applyNumberFormat="1" applyFont="1" applyFill="1" applyBorder="1" applyAlignment="1">
      <alignment horizontal="center"/>
    </xf>
    <xf numFmtId="49" fontId="14" fillId="7" borderId="7" xfId="0" applyNumberFormat="1" applyFont="1" applyFill="1" applyBorder="1" applyAlignment="1">
      <alignment horizontal="center" vertical="center"/>
    </xf>
    <xf numFmtId="49" fontId="14" fillId="7" borderId="7" xfId="0" quotePrefix="1" applyNumberFormat="1" applyFont="1" applyFill="1" applyBorder="1" applyAlignment="1">
      <alignment horizontal="center" vertical="center"/>
    </xf>
    <xf numFmtId="3" fontId="14" fillId="7" borderId="7" xfId="0" applyNumberFormat="1" applyFont="1" applyFill="1" applyBorder="1" applyAlignment="1">
      <alignment horizontal="center" vertical="center"/>
    </xf>
    <xf numFmtId="0" fontId="14" fillId="7" borderId="7" xfId="0" applyNumberFormat="1" applyFont="1" applyFill="1" applyBorder="1" applyAlignment="1">
      <alignment horizontal="center" vertical="center"/>
    </xf>
    <xf numFmtId="49" fontId="14" fillId="9" borderId="7" xfId="0" applyNumberFormat="1" applyFont="1" applyFill="1" applyBorder="1" applyAlignment="1">
      <alignment horizontal="center"/>
    </xf>
    <xf numFmtId="49" fontId="14" fillId="9" borderId="7" xfId="0" applyNumberFormat="1" applyFont="1" applyFill="1" applyBorder="1" applyAlignment="1">
      <alignment horizontal="center" vertical="center"/>
    </xf>
    <xf numFmtId="49" fontId="14" fillId="9" borderId="7" xfId="0" quotePrefix="1" applyNumberFormat="1" applyFont="1" applyFill="1" applyBorder="1" applyAlignment="1">
      <alignment horizontal="center" vertical="center"/>
    </xf>
    <xf numFmtId="3" fontId="14" fillId="9" borderId="7" xfId="0" applyNumberFormat="1" applyFont="1" applyFill="1" applyBorder="1" applyAlignment="1">
      <alignment horizontal="center" vertical="center"/>
    </xf>
    <xf numFmtId="0" fontId="14" fillId="9" borderId="7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/>
    <xf numFmtId="49" fontId="14" fillId="6" borderId="2" xfId="0" applyNumberFormat="1" applyFont="1" applyFill="1" applyBorder="1" applyAlignment="1" applyProtection="1"/>
    <xf numFmtId="49" fontId="14" fillId="6" borderId="2" xfId="0" applyNumberFormat="1" applyFont="1" applyFill="1" applyBorder="1" applyAlignment="1" applyProtection="1">
      <alignment horizontal="left"/>
    </xf>
    <xf numFmtId="49" fontId="14" fillId="6" borderId="2" xfId="0" applyNumberFormat="1" applyFont="1" applyFill="1" applyBorder="1" applyAlignment="1" applyProtection="1">
      <alignment horizontal="center"/>
    </xf>
    <xf numFmtId="49" fontId="14" fillId="6" borderId="2" xfId="0" quotePrefix="1" applyNumberFormat="1" applyFont="1" applyFill="1" applyBorder="1" applyAlignment="1">
      <alignment horizontal="center"/>
    </xf>
    <xf numFmtId="49" fontId="14" fillId="6" borderId="2" xfId="0" applyNumberFormat="1" applyFont="1" applyFill="1" applyBorder="1" applyAlignment="1">
      <alignment horizontal="center"/>
    </xf>
    <xf numFmtId="49" fontId="14" fillId="7" borderId="2" xfId="0" applyNumberFormat="1" applyFont="1" applyFill="1" applyBorder="1" applyAlignment="1" applyProtection="1">
      <alignment horizontal="center"/>
    </xf>
    <xf numFmtId="49" fontId="14" fillId="7" borderId="2" xfId="0" quotePrefix="1" applyNumberFormat="1" applyFont="1" applyFill="1" applyBorder="1" applyAlignment="1">
      <alignment horizontal="center"/>
    </xf>
    <xf numFmtId="49" fontId="14" fillId="7" borderId="2" xfId="0" applyNumberFormat="1" applyFont="1" applyFill="1" applyBorder="1" applyAlignment="1">
      <alignment horizontal="center"/>
    </xf>
    <xf numFmtId="49" fontId="14" fillId="9" borderId="2" xfId="0" applyNumberFormat="1" applyFont="1" applyFill="1" applyBorder="1" applyAlignment="1" applyProtection="1">
      <alignment horizontal="center"/>
    </xf>
    <xf numFmtId="49" fontId="14" fillId="9" borderId="2" xfId="0" quotePrefix="1" applyNumberFormat="1" applyFont="1" applyFill="1" applyBorder="1" applyAlignment="1">
      <alignment horizontal="center"/>
    </xf>
    <xf numFmtId="49" fontId="14" fillId="9" borderId="2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3" fillId="0" borderId="8" xfId="0" applyFont="1" applyBorder="1" applyAlignment="1"/>
    <xf numFmtId="0" fontId="13" fillId="0" borderId="8" xfId="0" applyFont="1" applyBorder="1"/>
    <xf numFmtId="165" fontId="13" fillId="0" borderId="9" xfId="2" applyNumberFormat="1" applyFont="1" applyBorder="1"/>
    <xf numFmtId="164" fontId="16" fillId="2" borderId="10" xfId="1" applyNumberFormat="1" applyFont="1" applyFill="1" applyBorder="1" applyAlignment="1">
      <alignment wrapText="1"/>
    </xf>
    <xf numFmtId="165" fontId="16" fillId="2" borderId="9" xfId="2" applyNumberFormat="1" applyFont="1" applyFill="1" applyBorder="1"/>
    <xf numFmtId="0" fontId="16" fillId="0" borderId="0" xfId="0" applyFont="1"/>
    <xf numFmtId="164" fontId="17" fillId="3" borderId="10" xfId="1" applyNumberFormat="1" applyFont="1" applyFill="1" applyBorder="1" applyAlignment="1">
      <alignment wrapText="1"/>
    </xf>
    <xf numFmtId="165" fontId="16" fillId="3" borderId="9" xfId="2" applyNumberFormat="1" applyFont="1" applyFill="1" applyBorder="1"/>
    <xf numFmtId="166" fontId="19" fillId="10" borderId="10" xfId="3" applyNumberFormat="1" applyFont="1" applyFill="1" applyBorder="1" applyAlignment="1">
      <alignment wrapText="1"/>
    </xf>
    <xf numFmtId="166" fontId="19" fillId="10" borderId="10" xfId="3" applyNumberFormat="1" applyFont="1" applyFill="1" applyBorder="1" applyAlignment="1">
      <alignment horizontal="left" wrapText="1" indent="1"/>
    </xf>
    <xf numFmtId="165" fontId="14" fillId="10" borderId="9" xfId="2" applyNumberFormat="1" applyFont="1" applyFill="1" applyBorder="1"/>
    <xf numFmtId="166" fontId="17" fillId="11" borderId="10" xfId="3" applyNumberFormat="1" applyFont="1" applyFill="1" applyBorder="1" applyAlignment="1">
      <alignment wrapText="1"/>
    </xf>
    <xf numFmtId="166" fontId="17" fillId="11" borderId="10" xfId="3" applyNumberFormat="1" applyFont="1" applyFill="1" applyBorder="1" applyAlignment="1">
      <alignment horizontal="left" wrapText="1" indent="2"/>
    </xf>
    <xf numFmtId="165" fontId="13" fillId="11" borderId="9" xfId="2" applyNumberFormat="1" applyFont="1" applyFill="1" applyBorder="1"/>
    <xf numFmtId="166" fontId="17" fillId="0" borderId="10" xfId="3" applyNumberFormat="1" applyFont="1" applyFill="1" applyBorder="1" applyAlignment="1">
      <alignment wrapText="1"/>
    </xf>
    <xf numFmtId="166" fontId="17" fillId="0" borderId="10" xfId="3" applyNumberFormat="1" applyFont="1" applyFill="1" applyBorder="1" applyAlignment="1">
      <alignment horizontal="left" wrapText="1" indent="3"/>
    </xf>
    <xf numFmtId="165" fontId="20" fillId="12" borderId="9" xfId="2" quotePrefix="1" applyNumberFormat="1" applyFont="1" applyFill="1" applyBorder="1"/>
    <xf numFmtId="0" fontId="13" fillId="0" borderId="0" xfId="0" applyFont="1" applyFill="1"/>
    <xf numFmtId="166" fontId="19" fillId="11" borderId="10" xfId="3" applyNumberFormat="1" applyFont="1" applyFill="1" applyBorder="1" applyAlignment="1">
      <alignment wrapText="1"/>
    </xf>
    <xf numFmtId="166" fontId="19" fillId="11" borderId="10" xfId="3" applyNumberFormat="1" applyFont="1" applyFill="1" applyBorder="1" applyAlignment="1">
      <alignment horizontal="left" wrapText="1" indent="1"/>
    </xf>
    <xf numFmtId="165" fontId="14" fillId="11" borderId="9" xfId="2" applyNumberFormat="1" applyFont="1" applyFill="1" applyBorder="1"/>
    <xf numFmtId="166" fontId="17" fillId="9" borderId="10" xfId="3" applyNumberFormat="1" applyFont="1" applyFill="1" applyBorder="1" applyAlignment="1">
      <alignment wrapText="1"/>
    </xf>
    <xf numFmtId="165" fontId="13" fillId="9" borderId="9" xfId="2" applyNumberFormat="1" applyFont="1" applyFill="1" applyBorder="1"/>
    <xf numFmtId="165" fontId="13" fillId="0" borderId="9" xfId="2" applyNumberFormat="1" applyFont="1" applyFill="1" applyBorder="1"/>
    <xf numFmtId="0" fontId="21" fillId="0" borderId="0" xfId="0" applyFont="1"/>
    <xf numFmtId="164" fontId="22" fillId="13" borderId="10" xfId="1" applyNumberFormat="1" applyFont="1" applyFill="1" applyBorder="1" applyAlignment="1">
      <alignment wrapText="1"/>
    </xf>
    <xf numFmtId="164" fontId="22" fillId="13" borderId="10" xfId="1" applyNumberFormat="1" applyFont="1" applyFill="1" applyBorder="1" applyAlignment="1">
      <alignment horizontal="left" wrapText="1" indent="2"/>
    </xf>
    <xf numFmtId="165" fontId="23" fillId="13" borderId="9" xfId="2" applyNumberFormat="1" applyFont="1" applyFill="1" applyBorder="1"/>
    <xf numFmtId="0" fontId="24" fillId="0" borderId="0" xfId="0" applyFont="1"/>
    <xf numFmtId="0" fontId="24" fillId="0" borderId="10" xfId="0" applyFont="1" applyBorder="1" applyAlignment="1"/>
    <xf numFmtId="0" fontId="25" fillId="0" borderId="10" xfId="0" applyFont="1" applyFill="1" applyBorder="1" applyAlignment="1"/>
    <xf numFmtId="0" fontId="25" fillId="0" borderId="10" xfId="0" applyFont="1" applyFill="1" applyBorder="1" applyAlignment="1">
      <alignment horizontal="left" indent="3"/>
    </xf>
    <xf numFmtId="165" fontId="25" fillId="0" borderId="9" xfId="2" applyNumberFormat="1" applyFont="1" applyFill="1" applyBorder="1"/>
    <xf numFmtId="0" fontId="25" fillId="0" borderId="0" xfId="0" applyFont="1" applyFill="1"/>
    <xf numFmtId="0" fontId="26" fillId="0" borderId="10" xfId="0" applyFont="1" applyBorder="1" applyAlignment="1"/>
    <xf numFmtId="0" fontId="26" fillId="0" borderId="0" xfId="0" applyFont="1"/>
    <xf numFmtId="0" fontId="25" fillId="0" borderId="10" xfId="0" applyFont="1" applyBorder="1" applyAlignment="1"/>
    <xf numFmtId="0" fontId="25" fillId="0" borderId="10" xfId="0" applyFont="1" applyBorder="1" applyAlignment="1">
      <alignment horizontal="left" indent="3"/>
    </xf>
    <xf numFmtId="0" fontId="25" fillId="0" borderId="0" xfId="0" applyFont="1"/>
    <xf numFmtId="165" fontId="25" fillId="0" borderId="9" xfId="2" applyNumberFormat="1" applyFont="1" applyBorder="1"/>
    <xf numFmtId="0" fontId="27" fillId="0" borderId="0" xfId="0" applyFont="1"/>
    <xf numFmtId="167" fontId="22" fillId="13" borderId="10" xfId="1" applyNumberFormat="1" applyFont="1" applyFill="1" applyBorder="1" applyAlignment="1">
      <alignment wrapText="1"/>
    </xf>
    <xf numFmtId="167" fontId="22" fillId="13" borderId="10" xfId="1" applyNumberFormat="1" applyFont="1" applyFill="1" applyBorder="1" applyAlignment="1">
      <alignment horizontal="left" wrapText="1" indent="2"/>
    </xf>
    <xf numFmtId="167" fontId="23" fillId="13" borderId="9" xfId="2" applyNumberFormat="1" applyFont="1" applyFill="1" applyBorder="1"/>
    <xf numFmtId="167" fontId="24" fillId="0" borderId="0" xfId="0" applyNumberFormat="1" applyFont="1"/>
    <xf numFmtId="167" fontId="25" fillId="0" borderId="10" xfId="0" applyNumberFormat="1" applyFont="1" applyBorder="1" applyAlignment="1"/>
    <xf numFmtId="167" fontId="25" fillId="0" borderId="10" xfId="0" applyNumberFormat="1" applyFont="1" applyBorder="1" applyAlignment="1">
      <alignment horizontal="left" indent="3"/>
    </xf>
    <xf numFmtId="167" fontId="13" fillId="0" borderId="9" xfId="2" applyNumberFormat="1" applyFont="1" applyFill="1" applyBorder="1"/>
    <xf numFmtId="167" fontId="13" fillId="0" borderId="0" xfId="0" applyNumberFormat="1" applyFont="1"/>
    <xf numFmtId="167" fontId="20" fillId="12" borderId="9" xfId="2" quotePrefix="1" applyNumberFormat="1" applyFont="1" applyFill="1" applyBorder="1"/>
    <xf numFmtId="0" fontId="24" fillId="0" borderId="10" xfId="0" applyFont="1" applyBorder="1" applyAlignment="1">
      <alignment horizontal="left" indent="2"/>
    </xf>
    <xf numFmtId="0" fontId="25" fillId="0" borderId="10" xfId="0" applyFont="1" applyBorder="1" applyAlignment="1">
      <alignment horizontal="left" indent="1"/>
    </xf>
    <xf numFmtId="0" fontId="25" fillId="0" borderId="10" xfId="0" applyFont="1" applyFill="1" applyBorder="1" applyAlignment="1">
      <alignment horizontal="left" indent="1"/>
    </xf>
    <xf numFmtId="0" fontId="25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1"/>
    </xf>
    <xf numFmtId="165" fontId="20" fillId="0" borderId="9" xfId="2" applyNumberFormat="1" applyFont="1" applyBorder="1"/>
    <xf numFmtId="166" fontId="19" fillId="3" borderId="10" xfId="3" applyNumberFormat="1" applyFont="1" applyFill="1" applyBorder="1" applyAlignment="1">
      <alignment wrapText="1"/>
    </xf>
    <xf numFmtId="165" fontId="14" fillId="3" borderId="9" xfId="2" applyNumberFormat="1" applyFont="1" applyFill="1" applyBorder="1"/>
    <xf numFmtId="166" fontId="19" fillId="13" borderId="10" xfId="3" applyNumberFormat="1" applyFont="1" applyFill="1" applyBorder="1" applyAlignment="1">
      <alignment wrapText="1"/>
    </xf>
    <xf numFmtId="166" fontId="19" fillId="13" borderId="10" xfId="3" applyNumberFormat="1" applyFont="1" applyFill="1" applyBorder="1" applyAlignment="1">
      <alignment horizontal="left" wrapText="1"/>
    </xf>
    <xf numFmtId="165" fontId="14" fillId="13" borderId="9" xfId="2" applyNumberFormat="1" applyFont="1" applyFill="1" applyBorder="1"/>
    <xf numFmtId="166" fontId="22" fillId="0" borderId="10" xfId="3" applyNumberFormat="1" applyFont="1" applyFill="1" applyBorder="1" applyAlignment="1">
      <alignment wrapText="1"/>
    </xf>
    <xf numFmtId="166" fontId="22" fillId="0" borderId="10" xfId="3" applyNumberFormat="1" applyFont="1" applyFill="1" applyBorder="1" applyAlignment="1">
      <alignment horizontal="left" wrapText="1" indent="1"/>
    </xf>
    <xf numFmtId="165" fontId="24" fillId="0" borderId="9" xfId="2" applyNumberFormat="1" applyFont="1" applyFill="1" applyBorder="1"/>
    <xf numFmtId="0" fontId="14" fillId="0" borderId="0" xfId="0" applyFont="1" applyFill="1"/>
    <xf numFmtId="0" fontId="26" fillId="0" borderId="10" xfId="0" applyFont="1" applyBorder="1" applyAlignment="1">
      <alignment horizontal="left" indent="3"/>
    </xf>
    <xf numFmtId="0" fontId="25" fillId="0" borderId="10" xfId="0" applyFont="1" applyFill="1" applyBorder="1" applyAlignment="1">
      <alignment horizontal="left" indent="2"/>
    </xf>
    <xf numFmtId="0" fontId="28" fillId="0" borderId="10" xfId="0" applyFont="1" applyBorder="1" applyAlignment="1"/>
    <xf numFmtId="0" fontId="28" fillId="0" borderId="10" xfId="0" applyFont="1" applyBorder="1" applyAlignment="1">
      <alignment horizontal="left" indent="3"/>
    </xf>
    <xf numFmtId="165" fontId="28" fillId="12" borderId="9" xfId="2" quotePrefix="1" applyNumberFormat="1" applyFont="1" applyFill="1" applyBorder="1"/>
    <xf numFmtId="0" fontId="29" fillId="0" borderId="0" xfId="0" applyFont="1"/>
    <xf numFmtId="167" fontId="14" fillId="13" borderId="9" xfId="2" applyNumberFormat="1" applyFont="1" applyFill="1" applyBorder="1"/>
    <xf numFmtId="166" fontId="30" fillId="0" borderId="10" xfId="3" applyNumberFormat="1" applyFont="1" applyFill="1" applyBorder="1" applyAlignment="1">
      <alignment wrapText="1"/>
    </xf>
    <xf numFmtId="166" fontId="30" fillId="0" borderId="10" xfId="3" applyNumberFormat="1" applyFont="1" applyFill="1" applyBorder="1" applyAlignment="1">
      <alignment horizontal="left" wrapText="1" indent="2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left" wrapText="1" indent="3"/>
    </xf>
    <xf numFmtId="0" fontId="28" fillId="0" borderId="10" xfId="0" applyFont="1" applyBorder="1" applyAlignment="1">
      <alignment wrapText="1"/>
    </xf>
    <xf numFmtId="0" fontId="28" fillId="0" borderId="10" xfId="0" applyFont="1" applyBorder="1" applyAlignment="1">
      <alignment horizontal="left" wrapText="1" indent="3"/>
    </xf>
    <xf numFmtId="168" fontId="28" fillId="12" borderId="9" xfId="2" quotePrefix="1" applyNumberFormat="1" applyFont="1" applyFill="1" applyBorder="1"/>
    <xf numFmtId="0" fontId="26" fillId="0" borderId="10" xfId="0" applyFont="1" applyBorder="1" applyAlignment="1">
      <alignment wrapText="1"/>
    </xf>
    <xf numFmtId="0" fontId="26" fillId="0" borderId="10" xfId="0" applyFont="1" applyBorder="1" applyAlignment="1">
      <alignment horizontal="left" wrapText="1" indent="4"/>
    </xf>
    <xf numFmtId="166" fontId="17" fillId="0" borderId="10" xfId="3" applyNumberFormat="1" applyFont="1" applyFill="1" applyBorder="1" applyAlignment="1">
      <alignment horizontal="left" wrapText="1" indent="1"/>
    </xf>
    <xf numFmtId="166" fontId="17" fillId="0" borderId="3" xfId="3" applyNumberFormat="1" applyFont="1" applyFill="1" applyBorder="1" applyAlignment="1">
      <alignment wrapText="1"/>
    </xf>
    <xf numFmtId="166" fontId="17" fillId="0" borderId="3" xfId="3" applyNumberFormat="1" applyFont="1" applyFill="1" applyBorder="1" applyAlignment="1">
      <alignment horizontal="left" wrapText="1" indent="1"/>
    </xf>
    <xf numFmtId="166" fontId="30" fillId="13" borderId="11" xfId="3" applyNumberFormat="1" applyFont="1" applyFill="1" applyBorder="1" applyAlignment="1">
      <alignment wrapText="1"/>
    </xf>
    <xf numFmtId="165" fontId="30" fillId="13" borderId="11" xfId="2" applyNumberFormat="1" applyFont="1" applyFill="1" applyBorder="1" applyAlignment="1">
      <alignment wrapText="1"/>
    </xf>
    <xf numFmtId="166" fontId="30" fillId="13" borderId="12" xfId="3" applyNumberFormat="1" applyFont="1" applyFill="1" applyBorder="1" applyAlignment="1">
      <alignment wrapText="1"/>
    </xf>
    <xf numFmtId="165" fontId="30" fillId="13" borderId="12" xfId="2" applyNumberFormat="1" applyFont="1" applyFill="1" applyBorder="1" applyAlignment="1">
      <alignment wrapText="1"/>
    </xf>
    <xf numFmtId="0" fontId="25" fillId="0" borderId="0" xfId="0" applyFont="1" applyAlignment="1"/>
    <xf numFmtId="165" fontId="25" fillId="0" borderId="0" xfId="0" applyNumberFormat="1" applyFont="1"/>
    <xf numFmtId="165" fontId="25" fillId="0" borderId="0" xfId="2" applyNumberFormat="1" applyFont="1"/>
    <xf numFmtId="0" fontId="26" fillId="0" borderId="0" xfId="0" applyFont="1" applyAlignment="1"/>
    <xf numFmtId="0" fontId="26" fillId="0" borderId="0" xfId="0" applyFont="1" applyAlignment="1">
      <alignment horizontal="left"/>
    </xf>
    <xf numFmtId="165" fontId="26" fillId="0" borderId="0" xfId="0" applyNumberFormat="1" applyFont="1"/>
    <xf numFmtId="0" fontId="28" fillId="0" borderId="0" xfId="0" applyFont="1" applyAlignment="1"/>
    <xf numFmtId="3" fontId="28" fillId="0" borderId="0" xfId="0" applyNumberFormat="1" applyFont="1"/>
    <xf numFmtId="0" fontId="28" fillId="0" borderId="0" xfId="0" applyFont="1"/>
    <xf numFmtId="165" fontId="20" fillId="0" borderId="0" xfId="2" quotePrefix="1" applyNumberFormat="1" applyFont="1" applyFill="1" applyBorder="1"/>
    <xf numFmtId="165" fontId="28" fillId="0" borderId="0" xfId="2" applyNumberFormat="1" applyFont="1"/>
    <xf numFmtId="169" fontId="13" fillId="0" borderId="0" xfId="2" applyNumberFormat="1" applyFont="1" applyFill="1" applyBorder="1" applyAlignment="1">
      <alignment vertical="center" textRotation="90"/>
    </xf>
    <xf numFmtId="169" fontId="13" fillId="0" borderId="0" xfId="2" applyNumberFormat="1" applyFont="1" applyFill="1" applyBorder="1"/>
    <xf numFmtId="169" fontId="19" fillId="14" borderId="0" xfId="2" applyNumberFormat="1" applyFont="1" applyFill="1" applyBorder="1" applyAlignment="1">
      <alignment wrapText="1"/>
    </xf>
    <xf numFmtId="169" fontId="13" fillId="0" borderId="0" xfId="2" applyNumberFormat="1" applyFont="1" applyFill="1"/>
    <xf numFmtId="169" fontId="17" fillId="0" borderId="0" xfId="2" applyNumberFormat="1" applyFont="1" applyFill="1" applyAlignment="1">
      <alignment wrapText="1"/>
    </xf>
    <xf numFmtId="169" fontId="13" fillId="0" borderId="0" xfId="2" applyNumberFormat="1" applyFont="1" applyFill="1" applyBorder="1" applyAlignment="1">
      <alignment horizontal="center" vertical="center" textRotation="90"/>
    </xf>
    <xf numFmtId="169" fontId="13" fillId="0" borderId="13" xfId="2" applyNumberFormat="1" applyFont="1" applyFill="1" applyBorder="1" applyAlignment="1">
      <alignment horizontal="center"/>
    </xf>
    <xf numFmtId="169" fontId="13" fillId="0" borderId="13" xfId="2" applyNumberFormat="1" applyFont="1" applyFill="1" applyBorder="1" applyAlignment="1">
      <alignment horizontal="center" wrapText="1"/>
    </xf>
    <xf numFmtId="169" fontId="14" fillId="0" borderId="14" xfId="2" applyNumberFormat="1" applyFont="1" applyFill="1" applyBorder="1"/>
    <xf numFmtId="169" fontId="19" fillId="0" borderId="14" xfId="2" applyNumberFormat="1" applyFont="1" applyFill="1" applyBorder="1" applyAlignment="1">
      <alignment wrapText="1"/>
    </xf>
    <xf numFmtId="169" fontId="13" fillId="15" borderId="0" xfId="2" applyNumberFormat="1" applyFont="1" applyFill="1"/>
    <xf numFmtId="169" fontId="30" fillId="15" borderId="0" xfId="2" applyNumberFormat="1" applyFont="1" applyFill="1" applyAlignment="1">
      <alignment wrapText="1"/>
    </xf>
    <xf numFmtId="169" fontId="17" fillId="15" borderId="0" xfId="2" applyNumberFormat="1" applyFont="1" applyFill="1" applyAlignment="1">
      <alignment wrapText="1"/>
    </xf>
    <xf numFmtId="169" fontId="13" fillId="0" borderId="0" xfId="2" applyNumberFormat="1" applyFont="1"/>
    <xf numFmtId="169" fontId="17" fillId="0" borderId="0" xfId="2" applyNumberFormat="1" applyFont="1" applyFill="1" applyAlignment="1">
      <alignment horizontal="left" wrapText="1" indent="1"/>
    </xf>
    <xf numFmtId="169" fontId="17" fillId="15" borderId="0" xfId="2" applyNumberFormat="1" applyFont="1" applyFill="1" applyAlignment="1">
      <alignment horizontal="left" wrapText="1" indent="1"/>
    </xf>
    <xf numFmtId="169" fontId="17" fillId="0" borderId="0" xfId="2" applyNumberFormat="1" applyFont="1" applyFill="1" applyAlignment="1">
      <alignment horizontal="left" wrapText="1" indent="2"/>
    </xf>
    <xf numFmtId="169" fontId="13" fillId="8" borderId="0" xfId="2" applyNumberFormat="1" applyFont="1" applyFill="1" applyBorder="1" applyAlignment="1">
      <alignment vertical="center" textRotation="90"/>
    </xf>
    <xf numFmtId="169" fontId="13" fillId="8" borderId="0" xfId="2" applyNumberFormat="1" applyFont="1" applyFill="1"/>
    <xf numFmtId="169" fontId="17" fillId="8" borderId="0" xfId="2" applyNumberFormat="1" applyFont="1" applyFill="1" applyBorder="1" applyAlignment="1">
      <alignment wrapText="1"/>
    </xf>
    <xf numFmtId="0" fontId="13" fillId="8" borderId="0" xfId="0" applyFont="1" applyFill="1"/>
    <xf numFmtId="165" fontId="13" fillId="8" borderId="0" xfId="2" applyNumberFormat="1" applyFont="1" applyFill="1"/>
    <xf numFmtId="169" fontId="13" fillId="0" borderId="13" xfId="2" applyNumberFormat="1" applyFont="1" applyFill="1" applyBorder="1"/>
    <xf numFmtId="169" fontId="17" fillId="0" borderId="13" xfId="2" applyNumberFormat="1" applyFont="1" applyFill="1" applyBorder="1" applyAlignment="1">
      <alignment wrapText="1"/>
    </xf>
    <xf numFmtId="169" fontId="17" fillId="0" borderId="0" xfId="2" applyNumberFormat="1" applyFont="1" applyFill="1" applyBorder="1" applyAlignment="1">
      <alignment wrapText="1"/>
    </xf>
    <xf numFmtId="169" fontId="19" fillId="0" borderId="0" xfId="2" applyNumberFormat="1" applyFont="1" applyFill="1" applyBorder="1" applyAlignment="1">
      <alignment wrapText="1"/>
    </xf>
    <xf numFmtId="169" fontId="13" fillId="0" borderId="0" xfId="2" applyNumberFormat="1" applyFont="1" applyFill="1" applyBorder="1" applyAlignment="1">
      <alignment vertical="center" textRotation="90" wrapText="1"/>
    </xf>
    <xf numFmtId="169" fontId="13" fillId="0" borderId="14" xfId="2" applyNumberFormat="1" applyFont="1" applyFill="1" applyBorder="1" applyAlignment="1">
      <alignment wrapText="1"/>
    </xf>
    <xf numFmtId="169" fontId="17" fillId="15" borderId="0" xfId="2" applyNumberFormat="1" applyFont="1" applyFill="1"/>
    <xf numFmtId="169" fontId="25" fillId="0" borderId="0" xfId="2" applyNumberFormat="1" applyFont="1" applyFill="1" applyAlignment="1">
      <alignment horizontal="left" wrapText="1" indent="2"/>
    </xf>
    <xf numFmtId="169" fontId="17" fillId="0" borderId="0" xfId="2" applyNumberFormat="1" applyFont="1" applyFill="1"/>
    <xf numFmtId="169" fontId="25" fillId="15" borderId="0" xfId="2" applyNumberFormat="1" applyFont="1" applyFill="1" applyAlignment="1">
      <alignment horizontal="left" wrapText="1" indent="2"/>
    </xf>
    <xf numFmtId="169" fontId="13" fillId="5" borderId="0" xfId="2" applyNumberFormat="1" applyFont="1" applyFill="1" applyBorder="1" applyAlignment="1">
      <alignment vertical="center" textRotation="90"/>
    </xf>
    <xf numFmtId="169" fontId="25" fillId="5" borderId="0" xfId="2" applyNumberFormat="1" applyFont="1" applyFill="1" applyAlignment="1">
      <alignment horizontal="left" wrapText="1" indent="2"/>
    </xf>
    <xf numFmtId="169" fontId="17" fillId="5" borderId="0" xfId="2" applyNumberFormat="1" applyFont="1" applyFill="1" applyAlignment="1">
      <alignment horizontal="left" indent="1"/>
    </xf>
    <xf numFmtId="0" fontId="13" fillId="5" borderId="0" xfId="0" applyFont="1" applyFill="1"/>
    <xf numFmtId="165" fontId="13" fillId="5" borderId="0" xfId="2" applyNumberFormat="1" applyFont="1" applyFill="1"/>
    <xf numFmtId="169" fontId="13" fillId="16" borderId="0" xfId="2" applyNumberFormat="1" applyFont="1" applyFill="1" applyBorder="1" applyAlignment="1">
      <alignment vertical="center" textRotation="90"/>
    </xf>
    <xf numFmtId="169" fontId="25" fillId="16" borderId="0" xfId="2" applyNumberFormat="1" applyFont="1" applyFill="1" applyAlignment="1">
      <alignment horizontal="left" wrapText="1" indent="2"/>
    </xf>
    <xf numFmtId="169" fontId="17" fillId="16" borderId="0" xfId="2" applyNumberFormat="1" applyFont="1" applyFill="1" applyAlignment="1">
      <alignment horizontal="left" indent="1"/>
    </xf>
    <xf numFmtId="0" fontId="13" fillId="16" borderId="0" xfId="0" applyFont="1" applyFill="1"/>
    <xf numFmtId="165" fontId="13" fillId="16" borderId="0" xfId="2" applyNumberFormat="1" applyFont="1" applyFill="1"/>
    <xf numFmtId="169" fontId="25" fillId="0" borderId="0" xfId="2" applyNumberFormat="1" applyFont="1" applyAlignment="1">
      <alignment horizontal="left" wrapText="1" indent="2"/>
    </xf>
    <xf numFmtId="169" fontId="13" fillId="0" borderId="0" xfId="2" applyNumberFormat="1" applyFont="1" applyFill="1" applyAlignment="1">
      <alignment horizontal="left" indent="1"/>
    </xf>
    <xf numFmtId="167" fontId="13" fillId="5" borderId="0" xfId="2" applyNumberFormat="1" applyFont="1" applyFill="1"/>
    <xf numFmtId="169" fontId="17" fillId="0" borderId="0" xfId="2" applyNumberFormat="1" applyFont="1" applyFill="1" applyAlignment="1">
      <alignment horizontal="left" indent="1"/>
    </xf>
    <xf numFmtId="165" fontId="13" fillId="0" borderId="0" xfId="2" applyNumberFormat="1" applyFont="1" applyFill="1"/>
    <xf numFmtId="169" fontId="13" fillId="15" borderId="0" xfId="2" applyNumberFormat="1" applyFont="1" applyFill="1" applyBorder="1"/>
    <xf numFmtId="169" fontId="17" fillId="15" borderId="0" xfId="2" applyNumberFormat="1" applyFont="1" applyFill="1" applyBorder="1" applyAlignment="1">
      <alignment wrapText="1"/>
    </xf>
    <xf numFmtId="169" fontId="17" fillId="0" borderId="0" xfId="2" applyNumberFormat="1" applyFont="1" applyFill="1" applyAlignment="1">
      <alignment horizontal="left" indent="2"/>
    </xf>
    <xf numFmtId="169" fontId="13" fillId="0" borderId="0" xfId="2" applyNumberFormat="1" applyFont="1" applyFill="1" applyAlignment="1">
      <alignment horizontal="left" indent="2"/>
    </xf>
    <xf numFmtId="169" fontId="17" fillId="0" borderId="0" xfId="2" applyNumberFormat="1" applyFont="1" applyFill="1" applyBorder="1"/>
    <xf numFmtId="169" fontId="17" fillId="15" borderId="0" xfId="2" applyNumberFormat="1" applyFont="1" applyFill="1" applyBorder="1"/>
    <xf numFmtId="169" fontId="17" fillId="0" borderId="15" xfId="2" applyNumberFormat="1" applyFont="1" applyFill="1" applyBorder="1"/>
    <xf numFmtId="169" fontId="13" fillId="15" borderId="16" xfId="2" applyNumberFormat="1" applyFont="1" applyFill="1" applyBorder="1"/>
    <xf numFmtId="169" fontId="30" fillId="15" borderId="16" xfId="2" applyNumberFormat="1" applyFont="1" applyFill="1" applyBorder="1"/>
    <xf numFmtId="169" fontId="30" fillId="0" borderId="0" xfId="2" applyNumberFormat="1" applyFont="1" applyFill="1" applyBorder="1"/>
    <xf numFmtId="169" fontId="19" fillId="0" borderId="0" xfId="2" applyNumberFormat="1" applyFont="1" applyFill="1" applyBorder="1"/>
    <xf numFmtId="169" fontId="13" fillId="0" borderId="15" xfId="2" applyNumberFormat="1" applyFont="1" applyFill="1" applyBorder="1" applyAlignment="1">
      <alignment vertical="center" textRotation="90"/>
    </xf>
    <xf numFmtId="169" fontId="31" fillId="0" borderId="13" xfId="2" applyNumberFormat="1" applyFont="1" applyFill="1" applyBorder="1" applyAlignment="1">
      <alignment horizontal="center"/>
    </xf>
    <xf numFmtId="169" fontId="13" fillId="0" borderId="14" xfId="2" applyNumberFormat="1" applyFont="1" applyFill="1" applyBorder="1" applyAlignment="1">
      <alignment vertical="center" textRotation="90" wrapText="1"/>
    </xf>
    <xf numFmtId="169" fontId="13" fillId="0" borderId="16" xfId="2" applyNumberFormat="1" applyFont="1" applyFill="1" applyBorder="1" applyAlignment="1">
      <alignment vertical="center" textRotation="90"/>
    </xf>
    <xf numFmtId="169" fontId="13" fillId="0" borderId="0" xfId="2" applyNumberFormat="1" applyFont="1" applyFill="1" applyBorder="1" applyAlignment="1">
      <alignment wrapText="1"/>
    </xf>
    <xf numFmtId="169" fontId="13" fillId="0" borderId="0" xfId="2" applyNumberFormat="1" applyFont="1" applyFill="1" applyAlignment="1">
      <alignment vertical="center" textRotation="90"/>
    </xf>
    <xf numFmtId="169" fontId="30" fillId="15" borderId="0" xfId="2" applyNumberFormat="1" applyFont="1" applyFill="1"/>
    <xf numFmtId="169" fontId="13" fillId="15" borderId="15" xfId="2" applyNumberFormat="1" applyFont="1" applyFill="1" applyBorder="1"/>
    <xf numFmtId="169" fontId="17" fillId="15" borderId="15" xfId="2" applyNumberFormat="1" applyFont="1" applyFill="1" applyBorder="1"/>
    <xf numFmtId="165" fontId="2" fillId="0" borderId="0" xfId="2" applyNumberFormat="1" applyFont="1" applyFill="1"/>
    <xf numFmtId="165" fontId="2" fillId="0" borderId="0" xfId="2" applyNumberFormat="1" applyFont="1"/>
    <xf numFmtId="165" fontId="1" fillId="0" borderId="0" xfId="2" applyNumberFormat="1" applyFont="1"/>
    <xf numFmtId="3" fontId="34" fillId="0" borderId="3" xfId="0" applyNumberFormat="1" applyFont="1" applyBorder="1"/>
    <xf numFmtId="169" fontId="19" fillId="0" borderId="17" xfId="2" applyNumberFormat="1" applyFont="1" applyFill="1" applyBorder="1" applyAlignment="1">
      <alignment horizontal="center" vertical="center" textRotation="90" wrapText="1"/>
    </xf>
    <xf numFmtId="169" fontId="19" fillId="0" borderId="18" xfId="2" applyNumberFormat="1" applyFont="1" applyFill="1" applyBorder="1" applyAlignment="1">
      <alignment horizontal="center" vertical="center" textRotation="90" wrapText="1"/>
    </xf>
    <xf numFmtId="169" fontId="19" fillId="0" borderId="19" xfId="2" applyNumberFormat="1" applyFont="1" applyFill="1" applyBorder="1" applyAlignment="1">
      <alignment horizontal="center" vertical="center" textRotation="90" wrapText="1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169" fontId="19" fillId="0" borderId="20" xfId="2" applyNumberFormat="1" applyFont="1" applyFill="1" applyBorder="1" applyAlignment="1">
      <alignment horizontal="center" vertical="center" textRotation="90"/>
    </xf>
    <xf numFmtId="169" fontId="19" fillId="0" borderId="18" xfId="2" applyNumberFormat="1" applyFont="1" applyFill="1" applyBorder="1" applyAlignment="1">
      <alignment horizontal="center" vertical="center" textRotation="90"/>
    </xf>
    <xf numFmtId="169" fontId="19" fillId="0" borderId="19" xfId="2" applyNumberFormat="1" applyFont="1" applyFill="1" applyBorder="1" applyAlignment="1">
      <alignment horizontal="center" vertical="center" textRotation="90"/>
    </xf>
    <xf numFmtId="169" fontId="19" fillId="0" borderId="13" xfId="2" applyNumberFormat="1" applyFont="1" applyFill="1" applyBorder="1" applyAlignment="1">
      <alignment horizontal="center" vertical="center" textRotation="90"/>
    </xf>
    <xf numFmtId="169" fontId="19" fillId="0" borderId="0" xfId="2" applyNumberFormat="1" applyFont="1" applyFill="1" applyBorder="1" applyAlignment="1">
      <alignment horizontal="center" vertical="center" textRotation="90"/>
    </xf>
    <xf numFmtId="169" fontId="19" fillId="0" borderId="15" xfId="2" applyNumberFormat="1" applyFont="1" applyFill="1" applyBorder="1" applyAlignment="1">
      <alignment horizontal="center" vertical="center" textRotation="90"/>
    </xf>
  </cellXfs>
  <cellStyles count="4">
    <cellStyle name="Comma" xfId="2" builtinId="3"/>
    <cellStyle name="Normal" xfId="0" builtinId="0"/>
    <cellStyle name="Normal_seq amended.xls" xfId="3"/>
    <cellStyle name="Normal_TAB2_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1" workbookViewId="0">
      <selection activeCell="G1" sqref="G1:T1048576"/>
    </sheetView>
  </sheetViews>
  <sheetFormatPr defaultRowHeight="15" customHeight="1"/>
  <cols>
    <col min="1" max="1" width="40.7109375" style="2" customWidth="1"/>
    <col min="2" max="6" width="9.7109375" style="2" customWidth="1"/>
    <col min="7" max="16384" width="9.140625" style="2"/>
  </cols>
  <sheetData>
    <row r="1" spans="1:6" ht="12.75">
      <c r="A1" s="1"/>
    </row>
    <row r="2" spans="1:6" ht="12.75">
      <c r="A2" s="4" t="s">
        <v>0</v>
      </c>
    </row>
    <row r="3" spans="1:6" ht="12.75">
      <c r="B3" s="6"/>
      <c r="C3" s="6"/>
      <c r="E3" s="7"/>
      <c r="F3" s="7" t="s">
        <v>1</v>
      </c>
    </row>
    <row r="4" spans="1:6" s="10" customFormat="1" ht="12.75">
      <c r="A4" s="8" t="s">
        <v>2</v>
      </c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12" customFormat="1" ht="12.75">
      <c r="A5" s="23" t="s">
        <v>3</v>
      </c>
      <c r="B5" s="24"/>
      <c r="C5" s="24"/>
      <c r="D5" s="24"/>
      <c r="E5" s="24"/>
      <c r="F5" s="24"/>
    </row>
    <row r="6" spans="1:6" s="6" customFormat="1" ht="12.75">
      <c r="A6" s="13" t="s">
        <v>4</v>
      </c>
      <c r="B6" s="13">
        <v>1539197</v>
      </c>
      <c r="C6" s="13">
        <v>1656428</v>
      </c>
      <c r="D6" s="13">
        <v>1826756</v>
      </c>
      <c r="E6" s="13">
        <v>1938547</v>
      </c>
      <c r="F6" s="13">
        <v>2036939</v>
      </c>
    </row>
    <row r="7" spans="1:6" s="6" customFormat="1" ht="12.75">
      <c r="A7" s="13" t="s">
        <v>5</v>
      </c>
      <c r="B7" s="13">
        <v>37491</v>
      </c>
      <c r="C7" s="13">
        <v>42217</v>
      </c>
      <c r="D7" s="13">
        <v>44572</v>
      </c>
      <c r="E7" s="13">
        <v>46633</v>
      </c>
      <c r="F7" s="13">
        <v>47536</v>
      </c>
    </row>
    <row r="8" spans="1:6" s="6" customFormat="1" ht="12.75" hidden="1">
      <c r="A8" s="13" t="s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9" spans="1:6" s="6" customFormat="1" ht="12.75">
      <c r="A9" s="13" t="s">
        <v>7</v>
      </c>
      <c r="B9" s="13">
        <v>1501706</v>
      </c>
      <c r="C9" s="13">
        <v>1614211</v>
      </c>
      <c r="D9" s="13">
        <v>1782184</v>
      </c>
      <c r="E9" s="13">
        <v>1891914</v>
      </c>
      <c r="F9" s="13">
        <v>1989403</v>
      </c>
    </row>
    <row r="10" spans="1:6" s="6" customFormat="1" ht="12.75">
      <c r="A10" s="13"/>
      <c r="B10" s="13"/>
      <c r="C10" s="13"/>
      <c r="D10" s="13"/>
      <c r="E10" s="13"/>
      <c r="F10" s="13"/>
    </row>
    <row r="11" spans="1:6" s="17" customFormat="1" ht="12.75">
      <c r="A11" s="11" t="s">
        <v>8</v>
      </c>
      <c r="B11" s="15"/>
      <c r="C11" s="15"/>
      <c r="D11" s="15"/>
      <c r="E11" s="16"/>
      <c r="F11" s="16"/>
    </row>
    <row r="12" spans="1:6" ht="12.75">
      <c r="A12" s="13" t="s">
        <v>9</v>
      </c>
      <c r="B12" s="18">
        <v>425590</v>
      </c>
      <c r="C12" s="18">
        <v>457881</v>
      </c>
      <c r="D12" s="18">
        <v>515435</v>
      </c>
      <c r="E12" s="18">
        <v>567714</v>
      </c>
      <c r="F12" s="18">
        <v>589250</v>
      </c>
    </row>
    <row r="13" spans="1:6" ht="12.75">
      <c r="A13" s="19" t="s">
        <v>10</v>
      </c>
      <c r="B13" s="19">
        <v>1113607</v>
      </c>
      <c r="C13" s="19">
        <v>1198547</v>
      </c>
      <c r="D13" s="19">
        <v>1311321</v>
      </c>
      <c r="E13" s="19">
        <v>1370833</v>
      </c>
      <c r="F13" s="19">
        <v>1447689</v>
      </c>
    </row>
    <row r="14" spans="1:6" ht="12.75">
      <c r="A14" s="13" t="s">
        <v>11</v>
      </c>
      <c r="B14" s="18">
        <v>193277</v>
      </c>
      <c r="C14" s="13">
        <v>209493</v>
      </c>
      <c r="D14" s="13">
        <v>232355</v>
      </c>
      <c r="E14" s="13">
        <v>245156</v>
      </c>
      <c r="F14" s="13">
        <v>249398</v>
      </c>
    </row>
    <row r="15" spans="1:6" ht="12.75">
      <c r="A15" s="20" t="s">
        <v>12</v>
      </c>
      <c r="B15" s="20">
        <v>920330</v>
      </c>
      <c r="C15" s="20">
        <v>989054</v>
      </c>
      <c r="D15" s="20">
        <v>1078966</v>
      </c>
      <c r="E15" s="20">
        <v>1125677</v>
      </c>
      <c r="F15" s="20">
        <v>1198291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" sqref="G1:T1048576"/>
    </sheetView>
  </sheetViews>
  <sheetFormatPr defaultRowHeight="12.75"/>
  <cols>
    <col min="1" max="1" width="40.7109375" style="2" customWidth="1"/>
    <col min="2" max="6" width="9.7109375" style="2" customWidth="1"/>
    <col min="7" max="16384" width="9.140625" style="2"/>
  </cols>
  <sheetData>
    <row r="1" spans="1:6" ht="15" customHeight="1">
      <c r="A1" s="3"/>
    </row>
    <row r="2" spans="1:6" ht="15" customHeight="1">
      <c r="A2" s="3" t="s">
        <v>13</v>
      </c>
    </row>
    <row r="3" spans="1:6" ht="15" customHeight="1">
      <c r="D3" s="21"/>
      <c r="E3" s="7"/>
      <c r="F3" s="7" t="s">
        <v>1</v>
      </c>
    </row>
    <row r="4" spans="1:6" s="22" customFormat="1" ht="15" customHeight="1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5" customHeight="1">
      <c r="A5" s="23" t="s">
        <v>3</v>
      </c>
      <c r="B5" s="24"/>
      <c r="C5" s="24"/>
      <c r="D5" s="24"/>
      <c r="E5" s="24"/>
      <c r="F5" s="24"/>
    </row>
    <row r="6" spans="1:6" ht="15" customHeight="1">
      <c r="A6" s="26" t="s">
        <v>14</v>
      </c>
      <c r="B6" s="19">
        <v>1113607</v>
      </c>
      <c r="C6" s="19">
        <v>1198547</v>
      </c>
      <c r="D6" s="19">
        <v>1311321</v>
      </c>
      <c r="E6" s="19">
        <v>1370833</v>
      </c>
      <c r="F6" s="19">
        <v>1447689</v>
      </c>
    </row>
    <row r="7" spans="1:6" ht="15" customHeight="1">
      <c r="A7" s="26" t="s">
        <v>15</v>
      </c>
      <c r="B7" s="19">
        <v>920330</v>
      </c>
      <c r="C7" s="19">
        <v>989054</v>
      </c>
      <c r="D7" s="19">
        <v>1078966</v>
      </c>
      <c r="E7" s="19">
        <v>1125677</v>
      </c>
      <c r="F7" s="19">
        <v>1198291</v>
      </c>
    </row>
    <row r="8" spans="1:6" ht="15" customHeight="1">
      <c r="A8" s="26"/>
      <c r="B8" s="19"/>
      <c r="C8" s="19"/>
      <c r="D8" s="19"/>
      <c r="E8" s="19"/>
      <c r="F8" s="19"/>
    </row>
    <row r="9" spans="1:6" s="25" customFormat="1" ht="15" customHeight="1">
      <c r="A9" s="11" t="s">
        <v>8</v>
      </c>
      <c r="B9" s="15"/>
      <c r="C9" s="15"/>
      <c r="D9" s="16"/>
      <c r="E9" s="16"/>
      <c r="F9" s="16"/>
    </row>
    <row r="10" spans="1:6" s="6" customFormat="1" ht="15" customHeight="1">
      <c r="A10" s="13" t="s">
        <v>16</v>
      </c>
      <c r="B10" s="27">
        <v>920326</v>
      </c>
      <c r="C10" s="27">
        <v>989048</v>
      </c>
      <c r="D10" s="27">
        <v>1078961</v>
      </c>
      <c r="E10" s="27">
        <v>1125672</v>
      </c>
      <c r="F10" s="27">
        <v>1198286</v>
      </c>
    </row>
    <row r="11" spans="1:6" s="6" customFormat="1" ht="15" customHeight="1">
      <c r="A11" s="13" t="s">
        <v>17</v>
      </c>
      <c r="B11" s="13">
        <v>708983</v>
      </c>
      <c r="C11" s="13">
        <v>764140</v>
      </c>
      <c r="D11" s="13">
        <v>837763</v>
      </c>
      <c r="E11" s="13">
        <v>886839</v>
      </c>
      <c r="F11" s="13">
        <v>940212</v>
      </c>
    </row>
    <row r="12" spans="1:6" s="6" customFormat="1" ht="15" customHeight="1">
      <c r="A12" s="13" t="s">
        <v>18</v>
      </c>
      <c r="B12" s="13">
        <v>211343</v>
      </c>
      <c r="C12" s="13">
        <v>224908</v>
      </c>
      <c r="D12" s="13">
        <v>241198</v>
      </c>
      <c r="E12" s="13">
        <v>238833</v>
      </c>
      <c r="F12" s="13">
        <v>258074</v>
      </c>
    </row>
    <row r="13" spans="1:6" s="6" customFormat="1" ht="15" customHeight="1">
      <c r="A13" s="13" t="s">
        <v>19</v>
      </c>
      <c r="B13" s="13">
        <v>25114</v>
      </c>
      <c r="C13" s="13">
        <v>27873</v>
      </c>
      <c r="D13" s="13">
        <v>28827</v>
      </c>
      <c r="E13" s="13">
        <v>31660</v>
      </c>
      <c r="F13" s="13">
        <v>33643</v>
      </c>
    </row>
    <row r="14" spans="1:6" s="6" customFormat="1" ht="15" customHeight="1">
      <c r="A14" s="28" t="s">
        <v>189</v>
      </c>
      <c r="B14" s="13">
        <v>25061</v>
      </c>
      <c r="C14" s="13">
        <v>27818</v>
      </c>
      <c r="D14" s="13">
        <v>28806</v>
      </c>
      <c r="E14" s="13">
        <v>31632</v>
      </c>
      <c r="F14" s="13">
        <v>33624</v>
      </c>
    </row>
    <row r="15" spans="1:6" s="6" customFormat="1" ht="15" customHeight="1">
      <c r="A15" s="28" t="s">
        <v>190</v>
      </c>
      <c r="B15" s="13">
        <v>53</v>
      </c>
      <c r="C15" s="13">
        <v>55</v>
      </c>
      <c r="D15" s="13">
        <v>21</v>
      </c>
      <c r="E15" s="13">
        <v>28</v>
      </c>
      <c r="F15" s="13">
        <v>19</v>
      </c>
    </row>
    <row r="16" spans="1:6" s="6" customFormat="1" ht="15" customHeight="1">
      <c r="A16" s="13" t="s">
        <v>20</v>
      </c>
      <c r="B16" s="13">
        <v>186229</v>
      </c>
      <c r="C16" s="13">
        <v>197035</v>
      </c>
      <c r="D16" s="13">
        <v>212371</v>
      </c>
      <c r="E16" s="13">
        <v>207173</v>
      </c>
      <c r="F16" s="13">
        <v>224431</v>
      </c>
    </row>
    <row r="17" spans="1:6" s="6" customFormat="1" ht="15" customHeight="1">
      <c r="A17" s="28" t="s">
        <v>191</v>
      </c>
      <c r="B17" s="13">
        <v>114788</v>
      </c>
      <c r="C17" s="13">
        <v>125851</v>
      </c>
      <c r="D17" s="13">
        <v>140258</v>
      </c>
      <c r="E17" s="13">
        <v>138482</v>
      </c>
      <c r="F17" s="13">
        <v>150924</v>
      </c>
    </row>
    <row r="18" spans="1:6" s="6" customFormat="1" ht="15" customHeight="1">
      <c r="A18" s="28" t="s">
        <v>192</v>
      </c>
      <c r="B18" s="13">
        <v>71441</v>
      </c>
      <c r="C18" s="13">
        <v>71184</v>
      </c>
      <c r="D18" s="13">
        <v>72113</v>
      </c>
      <c r="E18" s="13">
        <v>68691</v>
      </c>
      <c r="F18" s="13">
        <v>73507</v>
      </c>
    </row>
    <row r="19" spans="1:6" s="30" customFormat="1" ht="15" customHeight="1">
      <c r="A19" s="14"/>
      <c r="B19" s="14"/>
      <c r="C19" s="14"/>
      <c r="D19" s="14"/>
      <c r="E19" s="14"/>
      <c r="F19" s="14"/>
    </row>
    <row r="20" spans="1:6" s="6" customFormat="1" ht="15" customHeight="1">
      <c r="A20" s="13" t="s">
        <v>193</v>
      </c>
      <c r="B20" s="13">
        <v>4</v>
      </c>
      <c r="C20" s="13">
        <v>6</v>
      </c>
      <c r="D20" s="13">
        <v>5</v>
      </c>
      <c r="E20" s="13">
        <v>5</v>
      </c>
      <c r="F20" s="13">
        <v>5</v>
      </c>
    </row>
    <row r="21" spans="1:6" s="6" customFormat="1" ht="15" hidden="1" customHeight="1">
      <c r="A21" s="13" t="s">
        <v>22</v>
      </c>
      <c r="B21" s="13"/>
      <c r="C21" s="13"/>
      <c r="D21" s="13"/>
      <c r="E21" s="13"/>
      <c r="F21" s="13"/>
    </row>
    <row r="22" spans="1:6" s="6" customFormat="1" ht="15" customHeight="1">
      <c r="A22" s="13"/>
      <c r="B22" s="31"/>
      <c r="C22" s="31"/>
      <c r="D22" s="31"/>
      <c r="E22" s="31"/>
      <c r="F22" s="31"/>
    </row>
    <row r="23" spans="1:6" s="6" customFormat="1" ht="15" customHeight="1">
      <c r="A23" s="26" t="s">
        <v>23</v>
      </c>
      <c r="B23" s="19">
        <v>193277</v>
      </c>
      <c r="C23" s="19">
        <v>209493</v>
      </c>
      <c r="D23" s="19">
        <v>232355</v>
      </c>
      <c r="E23" s="19">
        <v>245156</v>
      </c>
      <c r="F23" s="19">
        <v>249398</v>
      </c>
    </row>
    <row r="24" spans="1:6" s="6" customFormat="1" ht="15" customHeight="1">
      <c r="A24" s="32" t="s">
        <v>24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ht="15" customHeight="1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4" workbookViewId="0">
      <selection activeCell="M39" sqref="M39"/>
    </sheetView>
  </sheetViews>
  <sheetFormatPr defaultRowHeight="12.75"/>
  <cols>
    <col min="1" max="1" width="44.28515625" style="2" customWidth="1"/>
    <col min="2" max="6" width="9.7109375" style="2" customWidth="1"/>
    <col min="7" max="16384" width="9.140625" style="2"/>
  </cols>
  <sheetData>
    <row r="1" spans="1:6" ht="15" customHeight="1">
      <c r="A1" s="3"/>
    </row>
    <row r="2" spans="1:6" ht="15" customHeight="1">
      <c r="A2" s="3" t="s">
        <v>25</v>
      </c>
    </row>
    <row r="3" spans="1:6" ht="15" customHeight="1">
      <c r="B3" s="33"/>
      <c r="C3" s="33"/>
      <c r="D3" s="34"/>
      <c r="E3" s="7"/>
      <c r="F3" s="7" t="s">
        <v>1</v>
      </c>
    </row>
    <row r="4" spans="1:6" s="22" customFormat="1" ht="15" customHeight="1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5" customHeight="1">
      <c r="A5" s="23" t="s">
        <v>3</v>
      </c>
      <c r="B5" s="24"/>
      <c r="C5" s="24"/>
      <c r="D5" s="24"/>
      <c r="E5" s="24"/>
      <c r="F5" s="24"/>
    </row>
    <row r="6" spans="1:6" ht="15" customHeight="1">
      <c r="A6" s="26" t="s">
        <v>23</v>
      </c>
      <c r="B6" s="19">
        <v>193277</v>
      </c>
      <c r="C6" s="19">
        <v>209493</v>
      </c>
      <c r="D6" s="19">
        <v>232355</v>
      </c>
      <c r="E6" s="19">
        <v>245156</v>
      </c>
      <c r="F6" s="19">
        <v>249398</v>
      </c>
    </row>
    <row r="7" spans="1:6" ht="15" customHeight="1">
      <c r="A7" s="26" t="s">
        <v>24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ht="15" customHeight="1">
      <c r="A8" s="26"/>
      <c r="B8" s="19"/>
      <c r="C8" s="19"/>
      <c r="D8" s="19"/>
      <c r="E8" s="19"/>
      <c r="F8" s="19"/>
    </row>
    <row r="9" spans="1:6" ht="15" customHeight="1">
      <c r="A9" s="13" t="s">
        <v>26</v>
      </c>
      <c r="B9" s="13">
        <v>1181367</v>
      </c>
      <c r="C9" s="13">
        <v>1220712</v>
      </c>
      <c r="D9" s="13">
        <v>1385967</v>
      </c>
      <c r="E9" s="13">
        <v>1443854</v>
      </c>
      <c r="F9" s="13">
        <v>1395847</v>
      </c>
    </row>
    <row r="10" spans="1:6" ht="15" customHeight="1">
      <c r="A10" s="13" t="s">
        <v>27</v>
      </c>
      <c r="B10" s="13">
        <v>1111386</v>
      </c>
      <c r="C10" s="13">
        <v>1145656</v>
      </c>
      <c r="D10" s="13">
        <v>1305012</v>
      </c>
      <c r="E10" s="13">
        <v>1352326</v>
      </c>
      <c r="F10" s="13">
        <v>1305328</v>
      </c>
    </row>
    <row r="11" spans="1:6" ht="15" customHeight="1">
      <c r="A11" s="13" t="s">
        <v>28</v>
      </c>
      <c r="B11" s="13">
        <v>391643</v>
      </c>
      <c r="C11" s="13">
        <v>450545</v>
      </c>
      <c r="D11" s="13">
        <v>507039</v>
      </c>
      <c r="E11" s="13">
        <v>522724</v>
      </c>
      <c r="F11" s="13">
        <v>531117</v>
      </c>
    </row>
    <row r="12" spans="1:6" ht="15" customHeight="1">
      <c r="A12" s="13" t="s">
        <v>29</v>
      </c>
      <c r="B12" s="13">
        <v>139216</v>
      </c>
      <c r="C12" s="13">
        <v>159607</v>
      </c>
      <c r="D12" s="13">
        <v>211522</v>
      </c>
      <c r="E12" s="13">
        <v>183960</v>
      </c>
      <c r="F12" s="13">
        <v>179553</v>
      </c>
    </row>
    <row r="13" spans="1:6" ht="15" customHeight="1">
      <c r="A13" s="13" t="s">
        <v>30</v>
      </c>
      <c r="B13" s="13">
        <v>93788</v>
      </c>
      <c r="C13" s="13">
        <v>102010</v>
      </c>
      <c r="D13" s="13">
        <v>120050</v>
      </c>
      <c r="E13" s="13">
        <v>106972</v>
      </c>
      <c r="F13" s="13">
        <v>108770</v>
      </c>
    </row>
    <row r="14" spans="1:6" ht="15" customHeight="1">
      <c r="A14" s="13" t="s">
        <v>31</v>
      </c>
      <c r="B14" s="13">
        <v>45428</v>
      </c>
      <c r="C14" s="13">
        <v>57597</v>
      </c>
      <c r="D14" s="13">
        <v>91472</v>
      </c>
      <c r="E14" s="13">
        <v>76988</v>
      </c>
      <c r="F14" s="13">
        <v>70783</v>
      </c>
    </row>
    <row r="15" spans="1:6" ht="15" customHeight="1">
      <c r="A15" s="13" t="s">
        <v>32</v>
      </c>
      <c r="B15" s="13">
        <v>207</v>
      </c>
      <c r="C15" s="13">
        <v>298</v>
      </c>
      <c r="D15" s="13">
        <v>270</v>
      </c>
      <c r="E15" s="13">
        <v>220</v>
      </c>
      <c r="F15" s="13">
        <v>305</v>
      </c>
    </row>
    <row r="16" spans="1:6" ht="15" customHeight="1">
      <c r="A16" s="13" t="s">
        <v>33</v>
      </c>
      <c r="B16" s="13">
        <v>580320</v>
      </c>
      <c r="C16" s="13">
        <v>535206</v>
      </c>
      <c r="D16" s="13">
        <v>586181</v>
      </c>
      <c r="E16" s="13">
        <v>645422</v>
      </c>
      <c r="F16" s="13">
        <v>594353</v>
      </c>
    </row>
    <row r="17" spans="1:6">
      <c r="A17" s="13" t="s">
        <v>21</v>
      </c>
      <c r="B17" s="13">
        <v>69981</v>
      </c>
      <c r="C17" s="13">
        <v>75056</v>
      </c>
      <c r="D17" s="13">
        <v>80955</v>
      </c>
      <c r="E17" s="13">
        <v>91528</v>
      </c>
      <c r="F17" s="13">
        <v>90519</v>
      </c>
    </row>
    <row r="18" spans="1:6">
      <c r="A18" s="13"/>
      <c r="B18" s="14"/>
      <c r="C18" s="14"/>
      <c r="D18" s="14"/>
      <c r="E18" s="14"/>
      <c r="F18" s="14"/>
    </row>
    <row r="19" spans="1:6">
      <c r="A19" s="13" t="s">
        <v>34</v>
      </c>
      <c r="B19" s="13">
        <v>-69892</v>
      </c>
      <c r="C19" s="13">
        <v>-113071</v>
      </c>
      <c r="D19" s="13">
        <v>-101459</v>
      </c>
      <c r="E19" s="13">
        <v>-102731</v>
      </c>
      <c r="F19" s="13">
        <v>-119342</v>
      </c>
    </row>
    <row r="20" spans="1:6">
      <c r="A20" s="13" t="s">
        <v>35</v>
      </c>
      <c r="B20" s="13">
        <v>-50142</v>
      </c>
      <c r="C20" s="13">
        <v>-93269</v>
      </c>
      <c r="D20" s="13">
        <v>-80232</v>
      </c>
      <c r="E20" s="13">
        <v>-78854</v>
      </c>
      <c r="F20" s="13">
        <v>-92210</v>
      </c>
    </row>
    <row r="21" spans="1:6">
      <c r="A21" s="13" t="s">
        <v>36</v>
      </c>
      <c r="B21" s="13">
        <v>-1801</v>
      </c>
      <c r="C21" s="13">
        <v>-3596</v>
      </c>
      <c r="D21" s="13">
        <v>-3106</v>
      </c>
      <c r="E21" s="13">
        <v>-3041</v>
      </c>
      <c r="F21" s="13">
        <v>-3612</v>
      </c>
    </row>
    <row r="22" spans="1:6">
      <c r="A22" s="13" t="s">
        <v>37</v>
      </c>
      <c r="B22" s="13">
        <v>-11011</v>
      </c>
      <c r="C22" s="13">
        <v>-13298</v>
      </c>
      <c r="D22" s="13">
        <v>-8588</v>
      </c>
      <c r="E22" s="13">
        <v>-10499</v>
      </c>
      <c r="F22" s="13">
        <v>-8497</v>
      </c>
    </row>
    <row r="23" spans="1:6">
      <c r="A23" s="13" t="s">
        <v>38</v>
      </c>
      <c r="B23" s="13">
        <v>-37330</v>
      </c>
      <c r="C23" s="13">
        <v>-76375</v>
      </c>
      <c r="D23" s="13">
        <v>-68538</v>
      </c>
      <c r="E23" s="13">
        <v>-65314</v>
      </c>
      <c r="F23" s="13">
        <v>-80101</v>
      </c>
    </row>
    <row r="24" spans="1:6">
      <c r="A24" s="13" t="s">
        <v>39</v>
      </c>
      <c r="B24" s="13">
        <v>-19750</v>
      </c>
      <c r="C24" s="13">
        <v>-19802</v>
      </c>
      <c r="D24" s="13">
        <v>-21227</v>
      </c>
      <c r="E24" s="13">
        <v>-23877</v>
      </c>
      <c r="F24" s="13">
        <v>-27132</v>
      </c>
    </row>
    <row r="25" spans="1:6">
      <c r="A25" s="13"/>
      <c r="B25" s="13"/>
      <c r="C25" s="13"/>
      <c r="D25" s="13"/>
      <c r="E25" s="13"/>
      <c r="F25" s="13"/>
    </row>
    <row r="26" spans="1:6">
      <c r="A26" s="13" t="s">
        <v>40</v>
      </c>
      <c r="B26" s="13">
        <v>133655</v>
      </c>
      <c r="C26" s="13">
        <v>161034</v>
      </c>
      <c r="D26" s="13">
        <v>175994</v>
      </c>
      <c r="E26" s="13">
        <v>195971</v>
      </c>
      <c r="F26" s="13">
        <v>211058</v>
      </c>
    </row>
    <row r="27" spans="1:6">
      <c r="A27" s="13" t="s">
        <v>41</v>
      </c>
      <c r="B27" s="13">
        <v>26967</v>
      </c>
      <c r="C27" s="13">
        <v>28035</v>
      </c>
      <c r="D27" s="13">
        <v>37934</v>
      </c>
      <c r="E27" s="13">
        <v>46802</v>
      </c>
      <c r="F27" s="13">
        <v>45787</v>
      </c>
    </row>
    <row r="28" spans="1:6">
      <c r="A28" s="13" t="s">
        <v>42</v>
      </c>
      <c r="B28" s="13">
        <v>71057</v>
      </c>
      <c r="C28" s="13">
        <v>89437</v>
      </c>
      <c r="D28" s="13">
        <v>85644</v>
      </c>
      <c r="E28" s="13">
        <v>103101</v>
      </c>
      <c r="F28" s="13">
        <v>118288</v>
      </c>
    </row>
    <row r="29" spans="1:6">
      <c r="A29" s="13" t="s">
        <v>43</v>
      </c>
      <c r="B29" s="13">
        <v>71057</v>
      </c>
      <c r="C29" s="13">
        <v>89437</v>
      </c>
      <c r="D29" s="13">
        <v>85644</v>
      </c>
      <c r="E29" s="13">
        <v>103101</v>
      </c>
      <c r="F29" s="13">
        <v>118288</v>
      </c>
    </row>
    <row r="30" spans="1:6" hidden="1">
      <c r="A30" s="13" t="s">
        <v>44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</row>
    <row r="31" spans="1:6" hidden="1">
      <c r="A31" s="13" t="s">
        <v>45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</row>
    <row r="32" spans="1:6">
      <c r="A32" s="18" t="s">
        <v>46</v>
      </c>
      <c r="B32" s="18">
        <v>23957</v>
      </c>
      <c r="C32" s="18">
        <v>28260</v>
      </c>
      <c r="D32" s="18">
        <v>32132</v>
      </c>
      <c r="E32" s="18">
        <v>34737</v>
      </c>
      <c r="F32" s="18">
        <v>37733</v>
      </c>
    </row>
    <row r="33" spans="1:6" hidden="1">
      <c r="A33" s="13" t="s">
        <v>47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spans="1:6">
      <c r="A34" s="13" t="s">
        <v>48</v>
      </c>
      <c r="B34" s="13">
        <v>23957</v>
      </c>
      <c r="C34" s="13">
        <v>28260</v>
      </c>
      <c r="D34" s="13">
        <v>32132</v>
      </c>
      <c r="E34" s="13">
        <v>34737</v>
      </c>
      <c r="F34" s="13">
        <v>37733</v>
      </c>
    </row>
    <row r="35" spans="1:6" hidden="1">
      <c r="A35" s="13" t="s">
        <v>49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</row>
    <row r="36" spans="1:6">
      <c r="A36" s="13" t="s">
        <v>50</v>
      </c>
      <c r="B36" s="13">
        <v>11674</v>
      </c>
      <c r="C36" s="13">
        <v>15302</v>
      </c>
      <c r="D36" s="13">
        <v>20284</v>
      </c>
      <c r="E36" s="13">
        <v>11331</v>
      </c>
      <c r="F36" s="13">
        <v>9250</v>
      </c>
    </row>
    <row r="37" spans="1:6">
      <c r="A37" s="13"/>
      <c r="B37" s="13"/>
      <c r="C37" s="13"/>
      <c r="D37" s="13"/>
      <c r="E37" s="13"/>
      <c r="F37" s="13"/>
    </row>
    <row r="38" spans="1:6" s="25" customFormat="1">
      <c r="A38" s="11" t="s">
        <v>8</v>
      </c>
      <c r="B38" s="15"/>
      <c r="C38" s="15"/>
      <c r="D38" s="15"/>
      <c r="E38" s="16"/>
      <c r="F38" s="16"/>
    </row>
    <row r="39" spans="1:6" s="6" customFormat="1">
      <c r="A39" s="13" t="s">
        <v>40</v>
      </c>
      <c r="B39" s="13">
        <v>149099</v>
      </c>
      <c r="C39" s="13">
        <v>159476</v>
      </c>
      <c r="D39" s="13">
        <v>178895</v>
      </c>
      <c r="E39" s="13">
        <v>176834</v>
      </c>
      <c r="F39" s="13">
        <v>192494</v>
      </c>
    </row>
    <row r="40" spans="1:6" s="6" customFormat="1">
      <c r="A40" s="13" t="s">
        <v>41</v>
      </c>
      <c r="B40" s="13">
        <v>125138</v>
      </c>
      <c r="C40" s="13">
        <v>131212</v>
      </c>
      <c r="D40" s="13">
        <v>146759</v>
      </c>
      <c r="E40" s="13">
        <v>142093</v>
      </c>
      <c r="F40" s="13">
        <v>154757</v>
      </c>
    </row>
    <row r="41" spans="1:6" s="6" customFormat="1" hidden="1">
      <c r="A41" s="13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</row>
    <row r="42" spans="1:6" s="6" customFormat="1" hidden="1">
      <c r="A42" s="13" t="s">
        <v>43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</row>
    <row r="43" spans="1:6" s="6" customFormat="1" hidden="1">
      <c r="A43" s="13" t="s">
        <v>44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</row>
    <row r="44" spans="1:6" s="6" customFormat="1" hidden="1">
      <c r="A44" s="13" t="s">
        <v>45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</row>
    <row r="45" spans="1:6" s="6" customFormat="1">
      <c r="A45" s="13" t="s">
        <v>46</v>
      </c>
      <c r="B45" s="13">
        <v>23957</v>
      </c>
      <c r="C45" s="13">
        <v>28260</v>
      </c>
      <c r="D45" s="13">
        <v>32132</v>
      </c>
      <c r="E45" s="13">
        <v>34737</v>
      </c>
      <c r="F45" s="13">
        <v>37733</v>
      </c>
    </row>
    <row r="46" spans="1:6" s="6" customFormat="1" hidden="1">
      <c r="A46" s="13" t="s">
        <v>47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</row>
    <row r="47" spans="1:6" s="6" customFormat="1">
      <c r="A47" s="13" t="s">
        <v>48</v>
      </c>
      <c r="B47" s="13">
        <v>23957</v>
      </c>
      <c r="C47" s="13">
        <v>28260</v>
      </c>
      <c r="D47" s="13">
        <v>32132</v>
      </c>
      <c r="E47" s="13">
        <v>34737</v>
      </c>
      <c r="F47" s="13">
        <v>37733</v>
      </c>
    </row>
    <row r="48" spans="1:6" s="6" customFormat="1" ht="12.75" hidden="1" customHeight="1">
      <c r="A48" s="13" t="s">
        <v>49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</row>
    <row r="49" spans="1:6" s="6" customFormat="1">
      <c r="A49" s="13" t="s">
        <v>50</v>
      </c>
      <c r="B49" s="13">
        <v>4</v>
      </c>
      <c r="C49" s="13">
        <v>4</v>
      </c>
      <c r="D49" s="13">
        <v>4</v>
      </c>
      <c r="E49" s="13">
        <v>4</v>
      </c>
      <c r="F49" s="13">
        <v>4</v>
      </c>
    </row>
    <row r="50" spans="1:6" s="6" customFormat="1">
      <c r="A50" s="26"/>
      <c r="B50" s="19"/>
      <c r="C50" s="19"/>
      <c r="D50" s="19"/>
      <c r="E50" s="19"/>
      <c r="F50" s="19"/>
    </row>
    <row r="51" spans="1:6" s="6" customFormat="1">
      <c r="A51" s="26" t="s">
        <v>52</v>
      </c>
      <c r="B51" s="19">
        <v>1289308</v>
      </c>
      <c r="C51" s="19">
        <v>1318692</v>
      </c>
      <c r="D51" s="19">
        <v>1513962</v>
      </c>
      <c r="E51" s="19">
        <v>1605416</v>
      </c>
      <c r="F51" s="19">
        <v>1544467</v>
      </c>
    </row>
    <row r="52" spans="1:6" s="6" customFormat="1">
      <c r="A52" s="32" t="s">
        <v>53</v>
      </c>
      <c r="B52" s="20">
        <v>1096031</v>
      </c>
      <c r="C52" s="20">
        <v>1109199</v>
      </c>
      <c r="D52" s="20">
        <v>1281607</v>
      </c>
      <c r="E52" s="20">
        <v>1360260</v>
      </c>
      <c r="F52" s="20">
        <v>1295069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B1" workbookViewId="0">
      <selection activeCell="G1" sqref="G1:T1048576"/>
    </sheetView>
  </sheetViews>
  <sheetFormatPr defaultRowHeight="12.75"/>
  <cols>
    <col min="1" max="1" width="47.7109375" style="2" customWidth="1"/>
    <col min="2" max="6" width="9.7109375" style="2" customWidth="1"/>
    <col min="7" max="16384" width="9.140625" style="2"/>
  </cols>
  <sheetData>
    <row r="1" spans="1:6" ht="15" customHeight="1">
      <c r="B1" s="33"/>
      <c r="C1" s="33"/>
      <c r="D1" s="33"/>
      <c r="E1" s="33"/>
      <c r="F1" s="33"/>
    </row>
    <row r="2" spans="1:6" ht="18.75" customHeight="1">
      <c r="A2" s="5" t="s">
        <v>54</v>
      </c>
      <c r="B2" s="33"/>
      <c r="C2" s="33"/>
      <c r="D2" s="33"/>
      <c r="E2" s="33"/>
      <c r="F2" s="33"/>
    </row>
    <row r="3" spans="1:6" ht="15" customHeight="1">
      <c r="B3" s="6"/>
      <c r="D3" s="21"/>
      <c r="E3" s="7"/>
      <c r="F3" s="7" t="s">
        <v>1</v>
      </c>
    </row>
    <row r="4" spans="1:6" s="22" customFormat="1" ht="15" customHeight="1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5" customHeight="1">
      <c r="A5" s="36" t="s">
        <v>3</v>
      </c>
      <c r="B5" s="24"/>
      <c r="C5" s="24"/>
      <c r="D5" s="24"/>
      <c r="E5" s="24"/>
      <c r="F5" s="24"/>
    </row>
    <row r="6" spans="1:6" ht="15" customHeight="1">
      <c r="A6" s="26" t="s">
        <v>55</v>
      </c>
      <c r="B6" s="19">
        <v>1289308</v>
      </c>
      <c r="C6" s="19">
        <v>1318692</v>
      </c>
      <c r="D6" s="19">
        <v>1513962</v>
      </c>
      <c r="E6" s="19">
        <v>1605416</v>
      </c>
      <c r="F6" s="19">
        <v>1544467</v>
      </c>
    </row>
    <row r="7" spans="1:6" ht="15" customHeight="1">
      <c r="A7" s="26" t="s">
        <v>56</v>
      </c>
      <c r="B7" s="19">
        <v>1096031</v>
      </c>
      <c r="C7" s="19">
        <v>1109199</v>
      </c>
      <c r="D7" s="19">
        <v>1281607</v>
      </c>
      <c r="E7" s="19">
        <v>1360260</v>
      </c>
      <c r="F7" s="19">
        <v>1295069</v>
      </c>
    </row>
    <row r="8" spans="1:6" ht="15" customHeight="1">
      <c r="A8" s="26"/>
      <c r="B8" s="31"/>
      <c r="C8" s="31"/>
      <c r="D8" s="31"/>
      <c r="E8" s="31"/>
      <c r="F8" s="31"/>
    </row>
    <row r="9" spans="1:6" ht="15" customHeight="1">
      <c r="A9" s="13" t="s">
        <v>57</v>
      </c>
      <c r="B9" s="13">
        <v>727713</v>
      </c>
      <c r="C9" s="13">
        <v>886236</v>
      </c>
      <c r="D9" s="13">
        <v>925098</v>
      </c>
      <c r="E9" s="13">
        <v>988891</v>
      </c>
      <c r="F9" s="13">
        <v>915576</v>
      </c>
    </row>
    <row r="10" spans="1:6" ht="15" customHeight="1">
      <c r="A10" s="13" t="s">
        <v>58</v>
      </c>
      <c r="B10" s="13">
        <v>701328</v>
      </c>
      <c r="C10" s="13">
        <v>857903</v>
      </c>
      <c r="D10" s="13">
        <v>892434</v>
      </c>
      <c r="E10" s="13">
        <v>959843</v>
      </c>
      <c r="F10" s="13">
        <v>881446</v>
      </c>
    </row>
    <row r="11" spans="1:6" ht="15" customHeight="1">
      <c r="A11" s="13" t="s">
        <v>59</v>
      </c>
      <c r="B11" s="13">
        <v>26385</v>
      </c>
      <c r="C11" s="13">
        <v>28333</v>
      </c>
      <c r="D11" s="13">
        <v>32664</v>
      </c>
      <c r="E11" s="13">
        <v>29048</v>
      </c>
      <c r="F11" s="13">
        <v>34130</v>
      </c>
    </row>
    <row r="12" spans="1:6" ht="15" customHeight="1">
      <c r="A12" s="13"/>
      <c r="B12" s="38"/>
      <c r="C12" s="38"/>
      <c r="D12" s="38"/>
      <c r="E12" s="38"/>
      <c r="F12" s="38"/>
    </row>
    <row r="13" spans="1:6" s="58" customFormat="1" ht="15" customHeight="1">
      <c r="A13" s="18" t="s">
        <v>60</v>
      </c>
      <c r="B13" s="18">
        <v>317522</v>
      </c>
      <c r="C13" s="18">
        <v>340261</v>
      </c>
      <c r="D13" s="18">
        <v>353300</v>
      </c>
      <c r="E13" s="18">
        <v>378253</v>
      </c>
      <c r="F13" s="18">
        <v>424328</v>
      </c>
    </row>
    <row r="14" spans="1:6" ht="15" customHeight="1">
      <c r="A14" s="13" t="s">
        <v>61</v>
      </c>
      <c r="B14" s="13">
        <v>50026</v>
      </c>
      <c r="C14" s="13">
        <v>54105</v>
      </c>
      <c r="D14" s="13">
        <v>45403</v>
      </c>
      <c r="E14" s="13">
        <v>57441</v>
      </c>
      <c r="F14" s="13">
        <v>73944</v>
      </c>
    </row>
    <row r="15" spans="1:6" ht="15" customHeight="1">
      <c r="A15" s="13" t="s">
        <v>62</v>
      </c>
      <c r="B15" s="13">
        <v>29156</v>
      </c>
      <c r="C15" s="13">
        <v>32098</v>
      </c>
      <c r="D15" s="13">
        <v>32009</v>
      </c>
      <c r="E15" s="13">
        <v>41627</v>
      </c>
      <c r="F15" s="13">
        <v>44116</v>
      </c>
    </row>
    <row r="16" spans="1:6" ht="15" customHeight="1">
      <c r="A16" s="13" t="s">
        <v>63</v>
      </c>
      <c r="B16" s="13">
        <v>20870</v>
      </c>
      <c r="C16" s="13">
        <v>22007</v>
      </c>
      <c r="D16" s="13">
        <v>13394</v>
      </c>
      <c r="E16" s="13">
        <v>15814</v>
      </c>
      <c r="F16" s="13">
        <v>29828</v>
      </c>
    </row>
    <row r="17" spans="1:6">
      <c r="A17" s="13" t="s">
        <v>64</v>
      </c>
      <c r="B17" s="13">
        <v>186229</v>
      </c>
      <c r="C17" s="13">
        <v>197035</v>
      </c>
      <c r="D17" s="13">
        <v>212371</v>
      </c>
      <c r="E17" s="13">
        <v>207173</v>
      </c>
      <c r="F17" s="13">
        <v>224431</v>
      </c>
    </row>
    <row r="18" spans="1:6">
      <c r="A18" s="13" t="s">
        <v>65</v>
      </c>
      <c r="B18" s="13">
        <v>114788</v>
      </c>
      <c r="C18" s="13">
        <v>125851</v>
      </c>
      <c r="D18" s="13">
        <v>140258</v>
      </c>
      <c r="E18" s="13">
        <v>138482</v>
      </c>
      <c r="F18" s="13">
        <v>150924</v>
      </c>
    </row>
    <row r="19" spans="1:6">
      <c r="A19" s="13" t="s">
        <v>66</v>
      </c>
      <c r="B19" s="13">
        <v>71441</v>
      </c>
      <c r="C19" s="13">
        <v>71184</v>
      </c>
      <c r="D19" s="13">
        <v>72113</v>
      </c>
      <c r="E19" s="13">
        <v>68691</v>
      </c>
      <c r="F19" s="13">
        <v>73507</v>
      </c>
    </row>
    <row r="20" spans="1:6">
      <c r="A20" s="13" t="s">
        <v>67</v>
      </c>
      <c r="B20" s="13">
        <v>57310</v>
      </c>
      <c r="C20" s="13">
        <v>60861</v>
      </c>
      <c r="D20" s="13">
        <v>63394</v>
      </c>
      <c r="E20" s="13">
        <v>78902</v>
      </c>
      <c r="F20" s="13">
        <v>88220</v>
      </c>
    </row>
    <row r="21" spans="1:6">
      <c r="A21" s="13" t="s">
        <v>68</v>
      </c>
      <c r="B21" s="13">
        <v>38663</v>
      </c>
      <c r="C21" s="13">
        <v>28079</v>
      </c>
      <c r="D21" s="13">
        <v>51504</v>
      </c>
      <c r="E21" s="13">
        <v>65075</v>
      </c>
      <c r="F21" s="13">
        <v>59283</v>
      </c>
    </row>
    <row r="22" spans="1:6">
      <c r="A22" s="13" t="s">
        <v>69</v>
      </c>
      <c r="B22" s="13">
        <v>18647</v>
      </c>
      <c r="C22" s="13">
        <v>32782</v>
      </c>
      <c r="D22" s="13">
        <v>11890</v>
      </c>
      <c r="E22" s="13">
        <v>13827</v>
      </c>
      <c r="F22" s="13">
        <v>28937</v>
      </c>
    </row>
    <row r="23" spans="1:6">
      <c r="A23" s="13" t="s">
        <v>70</v>
      </c>
      <c r="B23" s="13">
        <v>23957</v>
      </c>
      <c r="C23" s="13">
        <v>28260</v>
      </c>
      <c r="D23" s="13">
        <v>32132</v>
      </c>
      <c r="E23" s="13">
        <v>34737</v>
      </c>
      <c r="F23" s="13">
        <v>37733</v>
      </c>
    </row>
    <row r="24" spans="1:6">
      <c r="A24" s="13" t="s">
        <v>71</v>
      </c>
      <c r="B24" s="13">
        <v>23957</v>
      </c>
      <c r="C24" s="13">
        <v>28260</v>
      </c>
      <c r="D24" s="13">
        <v>32132</v>
      </c>
      <c r="E24" s="13">
        <v>34737</v>
      </c>
      <c r="F24" s="13">
        <v>37733</v>
      </c>
    </row>
    <row r="25" spans="1:6" hidden="1">
      <c r="A25" s="13" t="s">
        <v>72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</row>
    <row r="26" spans="1:6" hidden="1">
      <c r="A26" s="13" t="s">
        <v>73</v>
      </c>
      <c r="B26" s="13"/>
      <c r="C26" s="13"/>
      <c r="D26" s="13"/>
      <c r="E26" s="13"/>
      <c r="F26" s="13"/>
    </row>
    <row r="27" spans="1:6">
      <c r="A27" s="13"/>
      <c r="B27" s="31"/>
      <c r="C27" s="31"/>
      <c r="D27" s="31"/>
      <c r="E27" s="31"/>
      <c r="F27" s="31"/>
    </row>
    <row r="28" spans="1:6">
      <c r="A28" s="13" t="s">
        <v>74</v>
      </c>
      <c r="B28" s="13">
        <v>624313</v>
      </c>
      <c r="C28" s="13">
        <v>564888</v>
      </c>
      <c r="D28" s="13">
        <v>812266</v>
      </c>
      <c r="E28" s="13">
        <v>708656</v>
      </c>
      <c r="F28" s="13">
        <v>582159</v>
      </c>
    </row>
    <row r="29" spans="1:6">
      <c r="A29" s="13" t="s">
        <v>75</v>
      </c>
      <c r="B29" s="13">
        <v>1</v>
      </c>
      <c r="C29" s="13">
        <v>6</v>
      </c>
      <c r="D29" s="13">
        <v>21</v>
      </c>
      <c r="E29" s="13">
        <v>3</v>
      </c>
      <c r="F29" s="13">
        <v>1</v>
      </c>
    </row>
    <row r="30" spans="1:6">
      <c r="A30" s="39" t="s">
        <v>201</v>
      </c>
      <c r="B30" s="13">
        <v>1</v>
      </c>
      <c r="C30" s="13">
        <v>6</v>
      </c>
      <c r="D30" s="13">
        <v>21</v>
      </c>
      <c r="E30" s="13">
        <v>3</v>
      </c>
      <c r="F30" s="13">
        <v>1</v>
      </c>
    </row>
    <row r="31" spans="1:6" hidden="1">
      <c r="A31" s="39" t="s">
        <v>202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</row>
    <row r="32" spans="1:6">
      <c r="A32" s="13" t="s">
        <v>76</v>
      </c>
      <c r="B32" s="13">
        <v>556903</v>
      </c>
      <c r="C32" s="13">
        <v>541487</v>
      </c>
      <c r="D32" s="13">
        <v>777337</v>
      </c>
      <c r="E32" s="13">
        <v>674915</v>
      </c>
      <c r="F32" s="13">
        <v>547942</v>
      </c>
    </row>
    <row r="33" spans="1:6">
      <c r="A33" s="13" t="s">
        <v>77</v>
      </c>
      <c r="B33" s="13">
        <v>2369</v>
      </c>
      <c r="C33" s="13">
        <v>3220</v>
      </c>
      <c r="D33" s="13">
        <v>4849</v>
      </c>
      <c r="E33" s="13">
        <v>2718</v>
      </c>
      <c r="F33" s="13">
        <v>2783</v>
      </c>
    </row>
    <row r="34" spans="1:6">
      <c r="A34" s="13" t="s">
        <v>78</v>
      </c>
      <c r="B34" s="13">
        <v>65040</v>
      </c>
      <c r="C34" s="13">
        <v>20175</v>
      </c>
      <c r="D34" s="13">
        <v>30059</v>
      </c>
      <c r="E34" s="13">
        <v>31020</v>
      </c>
      <c r="F34" s="13">
        <v>31433</v>
      </c>
    </row>
    <row r="35" spans="1:6" ht="14.25" customHeight="1">
      <c r="A35" s="39" t="s">
        <v>79</v>
      </c>
      <c r="B35" s="13">
        <v>52</v>
      </c>
      <c r="C35" s="13">
        <v>53</v>
      </c>
      <c r="D35" s="13">
        <v>65</v>
      </c>
      <c r="E35" s="13">
        <v>124</v>
      </c>
      <c r="F35" s="13">
        <v>146</v>
      </c>
    </row>
    <row r="36" spans="1:6" ht="14.25" hidden="1" customHeight="1">
      <c r="A36" s="39" t="s">
        <v>80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</row>
    <row r="37" spans="1:6" ht="14.25" customHeight="1">
      <c r="A37" s="39" t="s">
        <v>81</v>
      </c>
      <c r="B37" s="13">
        <v>64988</v>
      </c>
      <c r="C37" s="13">
        <v>20122</v>
      </c>
      <c r="D37" s="13">
        <v>29994</v>
      </c>
      <c r="E37" s="13">
        <v>30896</v>
      </c>
      <c r="F37" s="13">
        <v>31287</v>
      </c>
    </row>
    <row r="38" spans="1:6">
      <c r="A38" s="40" t="s">
        <v>82</v>
      </c>
      <c r="B38" s="13">
        <v>6217</v>
      </c>
      <c r="C38" s="13">
        <v>8033</v>
      </c>
      <c r="D38" s="13">
        <v>15168</v>
      </c>
      <c r="E38" s="13">
        <v>16792</v>
      </c>
      <c r="F38" s="13">
        <v>16926</v>
      </c>
    </row>
    <row r="39" spans="1:6">
      <c r="A39" s="40" t="s">
        <v>83</v>
      </c>
      <c r="B39" s="13">
        <v>4702</v>
      </c>
      <c r="C39" s="13">
        <v>5596</v>
      </c>
      <c r="D39" s="13">
        <v>5191</v>
      </c>
      <c r="E39" s="13">
        <v>6169</v>
      </c>
      <c r="F39" s="13">
        <v>7021</v>
      </c>
    </row>
    <row r="40" spans="1:6">
      <c r="A40" s="40" t="s">
        <v>84</v>
      </c>
      <c r="B40" s="13">
        <v>10</v>
      </c>
      <c r="C40" s="13">
        <v>8</v>
      </c>
      <c r="D40" s="13">
        <v>7</v>
      </c>
      <c r="E40" s="13">
        <v>5</v>
      </c>
      <c r="F40" s="13">
        <v>5</v>
      </c>
    </row>
    <row r="41" spans="1:6">
      <c r="A41" s="40" t="s">
        <v>85</v>
      </c>
      <c r="B41" s="13">
        <v>54059</v>
      </c>
      <c r="C41" s="13">
        <v>6485</v>
      </c>
      <c r="D41" s="13">
        <v>9628</v>
      </c>
      <c r="E41" s="13">
        <v>7930</v>
      </c>
      <c r="F41" s="13">
        <v>7335</v>
      </c>
    </row>
    <row r="42" spans="1:6">
      <c r="A42" s="39"/>
      <c r="B42" s="13"/>
      <c r="C42" s="13"/>
      <c r="D42" s="13"/>
      <c r="E42" s="13"/>
      <c r="F42" s="13"/>
    </row>
    <row r="43" spans="1:6" s="25" customFormat="1">
      <c r="A43" s="11" t="s">
        <v>8</v>
      </c>
      <c r="B43" s="15"/>
      <c r="C43" s="15"/>
      <c r="D43" s="15"/>
      <c r="E43" s="16"/>
      <c r="F43" s="16"/>
    </row>
    <row r="44" spans="1:6" s="6" customFormat="1" hidden="1">
      <c r="A44" s="13" t="s">
        <v>57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</row>
    <row r="45" spans="1:6" s="6" customFormat="1" hidden="1">
      <c r="A45" s="13" t="s">
        <v>58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</row>
    <row r="46" spans="1:6" s="6" customFormat="1" hidden="1">
      <c r="A46" s="13" t="s">
        <v>59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</row>
    <row r="47" spans="1:6" s="6" customFormat="1" hidden="1">
      <c r="A47" s="13"/>
      <c r="B47" s="31"/>
      <c r="C47" s="31"/>
      <c r="D47" s="31"/>
      <c r="E47" s="31"/>
      <c r="F47" s="31"/>
    </row>
    <row r="48" spans="1:6" s="6" customFormat="1">
      <c r="A48" s="13" t="s">
        <v>195</v>
      </c>
      <c r="B48" s="13">
        <v>292854</v>
      </c>
      <c r="C48" s="13">
        <v>274267</v>
      </c>
      <c r="D48" s="13">
        <v>323194</v>
      </c>
      <c r="E48" s="13">
        <v>330011</v>
      </c>
      <c r="F48" s="13">
        <v>343056</v>
      </c>
    </row>
    <row r="49" spans="1:6" s="6" customFormat="1" ht="15" customHeight="1">
      <c r="A49" s="13" t="s">
        <v>196</v>
      </c>
      <c r="B49" s="41">
        <v>20389</v>
      </c>
      <c r="C49" s="41">
        <v>21677</v>
      </c>
      <c r="D49" s="41">
        <v>26784</v>
      </c>
      <c r="E49" s="41">
        <v>29610</v>
      </c>
      <c r="F49" s="41">
        <v>29426</v>
      </c>
    </row>
    <row r="50" spans="1:6" s="6" customFormat="1" ht="15" customHeight="1">
      <c r="A50" s="35" t="s">
        <v>86</v>
      </c>
      <c r="B50" s="41">
        <v>4987</v>
      </c>
      <c r="C50" s="41">
        <v>6538</v>
      </c>
      <c r="D50" s="41">
        <v>9543</v>
      </c>
      <c r="E50" s="41">
        <v>11832</v>
      </c>
      <c r="F50" s="41">
        <v>10705</v>
      </c>
    </row>
    <row r="51" spans="1:6" s="6" customFormat="1" ht="15" customHeight="1">
      <c r="A51" s="35" t="s">
        <v>87</v>
      </c>
      <c r="B51" s="41">
        <v>15402</v>
      </c>
      <c r="C51" s="41">
        <v>15139</v>
      </c>
      <c r="D51" s="41">
        <v>17241</v>
      </c>
      <c r="E51" s="41">
        <v>17778</v>
      </c>
      <c r="F51" s="41">
        <v>18721</v>
      </c>
    </row>
    <row r="52" spans="1:6" s="6" customFormat="1" ht="15" customHeight="1">
      <c r="A52" s="13" t="s">
        <v>197</v>
      </c>
      <c r="B52" s="41">
        <v>186229</v>
      </c>
      <c r="C52" s="41">
        <v>197035</v>
      </c>
      <c r="D52" s="41">
        <v>212371</v>
      </c>
      <c r="E52" s="41">
        <v>207173</v>
      </c>
      <c r="F52" s="41">
        <v>224431</v>
      </c>
    </row>
    <row r="53" spans="1:6" s="6" customFormat="1" ht="15" customHeight="1">
      <c r="A53" s="35" t="s">
        <v>88</v>
      </c>
      <c r="B53" s="41">
        <v>114788</v>
      </c>
      <c r="C53" s="41">
        <v>125851</v>
      </c>
      <c r="D53" s="41">
        <v>140258</v>
      </c>
      <c r="E53" s="41">
        <v>138482</v>
      </c>
      <c r="F53" s="41">
        <v>150924</v>
      </c>
    </row>
    <row r="54" spans="1:6" s="6" customFormat="1" ht="15" customHeight="1">
      <c r="A54" s="35" t="s">
        <v>89</v>
      </c>
      <c r="B54" s="41">
        <v>71441</v>
      </c>
      <c r="C54" s="41">
        <v>71184</v>
      </c>
      <c r="D54" s="41">
        <v>72113</v>
      </c>
      <c r="E54" s="41">
        <v>68691</v>
      </c>
      <c r="F54" s="41">
        <v>73507</v>
      </c>
    </row>
    <row r="55" spans="1:6" s="65" customFormat="1" ht="15" customHeight="1">
      <c r="A55" s="18" t="s">
        <v>198</v>
      </c>
      <c r="B55" s="64">
        <v>86236</v>
      </c>
      <c r="C55" s="64">
        <v>55555</v>
      </c>
      <c r="D55" s="64">
        <v>84039</v>
      </c>
      <c r="E55" s="64">
        <v>93228</v>
      </c>
      <c r="F55" s="64">
        <v>89199</v>
      </c>
    </row>
    <row r="56" spans="1:6" s="6" customFormat="1" ht="15" customHeight="1">
      <c r="A56" s="13"/>
      <c r="B56" s="14"/>
      <c r="C56" s="14"/>
      <c r="D56" s="14"/>
      <c r="E56" s="14"/>
      <c r="F56" s="14"/>
    </row>
    <row r="57" spans="1:6" s="6" customFormat="1" ht="15" customHeight="1">
      <c r="A57" s="13" t="s">
        <v>74</v>
      </c>
      <c r="B57" s="13">
        <v>614780</v>
      </c>
      <c r="C57" s="13">
        <v>599739</v>
      </c>
      <c r="D57" s="13">
        <v>856561</v>
      </c>
      <c r="E57" s="13">
        <v>797006</v>
      </c>
      <c r="F57" s="13">
        <v>658865</v>
      </c>
    </row>
    <row r="58" spans="1:6" s="6" customFormat="1" ht="15" customHeight="1">
      <c r="A58" s="13" t="s">
        <v>90</v>
      </c>
      <c r="B58" s="13">
        <v>576</v>
      </c>
      <c r="C58" s="13">
        <v>540</v>
      </c>
      <c r="D58" s="13">
        <v>480</v>
      </c>
      <c r="E58" s="13">
        <v>401</v>
      </c>
      <c r="F58" s="13">
        <v>476</v>
      </c>
    </row>
    <row r="59" spans="1:6" s="6" customFormat="1" ht="15" customHeight="1">
      <c r="A59" s="13" t="s">
        <v>91</v>
      </c>
      <c r="B59" s="13">
        <v>576</v>
      </c>
      <c r="C59" s="13">
        <v>540</v>
      </c>
      <c r="D59" s="13">
        <v>480</v>
      </c>
      <c r="E59" s="13">
        <v>401</v>
      </c>
      <c r="F59" s="13">
        <v>476</v>
      </c>
    </row>
    <row r="60" spans="1:6" s="6" customFormat="1" ht="15" hidden="1" customHeight="1">
      <c r="A60" s="13" t="s">
        <v>92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</row>
    <row r="61" spans="1:6" s="6" customFormat="1" ht="15" customHeight="1">
      <c r="A61" s="13" t="s">
        <v>76</v>
      </c>
      <c r="B61" s="13">
        <v>556903</v>
      </c>
      <c r="C61" s="13">
        <v>541487</v>
      </c>
      <c r="D61" s="13">
        <v>777337</v>
      </c>
      <c r="E61" s="13">
        <v>674915</v>
      </c>
      <c r="F61" s="13">
        <v>547942</v>
      </c>
    </row>
    <row r="62" spans="1:6" s="6" customFormat="1" ht="15" customHeight="1">
      <c r="A62" s="13" t="s">
        <v>77</v>
      </c>
      <c r="B62" s="13">
        <v>1631</v>
      </c>
      <c r="C62" s="13">
        <v>1553</v>
      </c>
      <c r="D62" s="13">
        <v>1334</v>
      </c>
      <c r="E62" s="13">
        <v>1375</v>
      </c>
      <c r="F62" s="13">
        <v>1844</v>
      </c>
    </row>
    <row r="63" spans="1:6" s="6" customFormat="1" ht="15" customHeight="1">
      <c r="A63" s="13" t="s">
        <v>78</v>
      </c>
      <c r="B63" s="13">
        <v>55670</v>
      </c>
      <c r="C63" s="13">
        <v>56159</v>
      </c>
      <c r="D63" s="13">
        <v>77410</v>
      </c>
      <c r="E63" s="13">
        <v>120315</v>
      </c>
      <c r="F63" s="13">
        <v>108603</v>
      </c>
    </row>
    <row r="64" spans="1:6" s="6" customFormat="1" ht="15" customHeight="1">
      <c r="A64" s="39" t="s">
        <v>93</v>
      </c>
      <c r="B64" s="13">
        <v>41760</v>
      </c>
      <c r="C64" s="13">
        <v>39771</v>
      </c>
      <c r="D64" s="13">
        <v>53369</v>
      </c>
      <c r="E64" s="13">
        <v>51989</v>
      </c>
      <c r="F64" s="13">
        <v>59055</v>
      </c>
    </row>
    <row r="65" spans="1:6" s="6" customFormat="1" ht="15" hidden="1" customHeight="1">
      <c r="A65" s="66" t="s">
        <v>194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</row>
    <row r="66" spans="1:6" s="6" customFormat="1" ht="15" customHeight="1">
      <c r="A66" s="39" t="s">
        <v>81</v>
      </c>
      <c r="B66" s="13">
        <v>13911</v>
      </c>
      <c r="C66" s="13">
        <v>16388</v>
      </c>
      <c r="D66" s="13">
        <v>24042</v>
      </c>
      <c r="E66" s="13">
        <v>68326</v>
      </c>
      <c r="F66" s="13">
        <v>49549</v>
      </c>
    </row>
    <row r="67" spans="1:6" s="6" customFormat="1" ht="15" customHeight="1">
      <c r="A67" s="40" t="s">
        <v>82</v>
      </c>
      <c r="B67" s="13">
        <v>2283</v>
      </c>
      <c r="C67" s="13">
        <v>1520</v>
      </c>
      <c r="D67" s="13">
        <v>2005</v>
      </c>
      <c r="E67" s="13">
        <v>7598</v>
      </c>
      <c r="F67" s="13">
        <v>6422</v>
      </c>
    </row>
    <row r="68" spans="1:6" s="6" customFormat="1" ht="15" customHeight="1">
      <c r="A68" s="40" t="s">
        <v>83</v>
      </c>
      <c r="B68" s="13">
        <v>67</v>
      </c>
      <c r="C68" s="13">
        <v>78</v>
      </c>
      <c r="D68" s="13">
        <v>0</v>
      </c>
      <c r="E68" s="13">
        <v>0</v>
      </c>
      <c r="F68" s="13">
        <v>0</v>
      </c>
    </row>
    <row r="69" spans="1:6" s="6" customFormat="1" ht="15" customHeight="1">
      <c r="A69" s="40" t="s">
        <v>84</v>
      </c>
      <c r="B69" s="13">
        <v>958</v>
      </c>
      <c r="C69" s="13">
        <v>631</v>
      </c>
      <c r="D69" s="13">
        <v>778</v>
      </c>
      <c r="E69" s="13">
        <v>904</v>
      </c>
      <c r="F69" s="13">
        <v>697</v>
      </c>
    </row>
    <row r="70" spans="1:6" s="6" customFormat="1" ht="15" customHeight="1">
      <c r="A70" s="40" t="s">
        <v>85</v>
      </c>
      <c r="B70" s="13">
        <v>10603</v>
      </c>
      <c r="C70" s="13">
        <v>14159</v>
      </c>
      <c r="D70" s="13">
        <v>21259</v>
      </c>
      <c r="E70" s="13">
        <v>59824</v>
      </c>
      <c r="F70" s="13">
        <v>42430</v>
      </c>
    </row>
    <row r="71" spans="1:6" s="6" customFormat="1" ht="15" customHeight="1">
      <c r="A71" s="13"/>
      <c r="B71" s="13"/>
      <c r="C71" s="13"/>
      <c r="D71" s="13"/>
      <c r="E71" s="13"/>
      <c r="F71" s="13"/>
    </row>
    <row r="72" spans="1:6" s="6" customFormat="1" ht="15" customHeight="1">
      <c r="A72" s="26" t="s">
        <v>94</v>
      </c>
      <c r="B72" s="19">
        <v>2051222</v>
      </c>
      <c r="C72" s="19">
        <v>2236071</v>
      </c>
      <c r="D72" s="19">
        <v>2424871</v>
      </c>
      <c r="E72" s="19">
        <v>2554199</v>
      </c>
      <c r="F72" s="19">
        <v>2464609</v>
      </c>
    </row>
    <row r="73" spans="1:6" s="6" customFormat="1" ht="15" customHeight="1">
      <c r="A73" s="32" t="s">
        <v>95</v>
      </c>
      <c r="B73" s="20">
        <v>1857945</v>
      </c>
      <c r="C73" s="20">
        <v>2026578</v>
      </c>
      <c r="D73" s="20">
        <v>2192516</v>
      </c>
      <c r="E73" s="20">
        <v>2309043</v>
      </c>
      <c r="F73" s="20">
        <v>2215211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B1" workbookViewId="0">
      <selection activeCell="G1" sqref="G1:T1048576"/>
    </sheetView>
  </sheetViews>
  <sheetFormatPr defaultRowHeight="15" customHeight="1"/>
  <cols>
    <col min="1" max="1" width="40.7109375" style="2" customWidth="1"/>
    <col min="2" max="6" width="9.7109375" style="2" customWidth="1"/>
    <col min="7" max="16384" width="9.140625" style="2"/>
  </cols>
  <sheetData>
    <row r="1" spans="1:6" ht="12.75">
      <c r="A1" s="3"/>
      <c r="B1" s="30"/>
      <c r="C1" s="30"/>
      <c r="D1" s="30"/>
      <c r="E1" s="30"/>
      <c r="F1" s="30"/>
    </row>
    <row r="2" spans="1:6" ht="12.75">
      <c r="A2" s="3" t="s">
        <v>96</v>
      </c>
      <c r="B2" s="30"/>
      <c r="C2" s="30"/>
      <c r="D2" s="30"/>
      <c r="E2" s="30"/>
      <c r="F2" s="30"/>
    </row>
    <row r="3" spans="1:6" ht="12.75">
      <c r="D3" s="21"/>
      <c r="E3" s="7"/>
      <c r="F3" s="7" t="s">
        <v>1</v>
      </c>
    </row>
    <row r="4" spans="1:6" s="22" customFormat="1" ht="12.75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2.75">
      <c r="A5" s="23" t="s">
        <v>3</v>
      </c>
      <c r="B5" s="24"/>
      <c r="C5" s="24"/>
      <c r="D5" s="24"/>
      <c r="E5" s="24"/>
      <c r="F5" s="24"/>
    </row>
    <row r="6" spans="1:6" ht="12.75">
      <c r="A6" s="26" t="s">
        <v>97</v>
      </c>
      <c r="B6" s="19">
        <v>2051222</v>
      </c>
      <c r="C6" s="19">
        <v>2236071</v>
      </c>
      <c r="D6" s="19">
        <v>2424871</v>
      </c>
      <c r="E6" s="19">
        <v>2554199</v>
      </c>
      <c r="F6" s="19">
        <v>2464609</v>
      </c>
    </row>
    <row r="7" spans="1:6" ht="12.75">
      <c r="A7" s="26" t="s">
        <v>95</v>
      </c>
      <c r="B7" s="19">
        <v>1857945</v>
      </c>
      <c r="C7" s="19">
        <v>2026578</v>
      </c>
      <c r="D7" s="19">
        <v>2192516</v>
      </c>
      <c r="E7" s="19">
        <v>2309043</v>
      </c>
      <c r="F7" s="19">
        <v>2215211</v>
      </c>
    </row>
    <row r="8" spans="1:6" ht="12.75">
      <c r="A8" s="26"/>
      <c r="B8" s="19"/>
      <c r="C8" s="19"/>
      <c r="D8" s="19"/>
      <c r="E8" s="19"/>
      <c r="F8" s="19"/>
    </row>
    <row r="9" spans="1:6" s="25" customFormat="1" ht="12.75">
      <c r="A9" s="11" t="s">
        <v>8</v>
      </c>
      <c r="B9" s="15"/>
      <c r="C9" s="15"/>
      <c r="D9" s="15"/>
      <c r="E9" s="16"/>
      <c r="F9" s="16"/>
    </row>
    <row r="10" spans="1:6" s="6" customFormat="1" ht="12.75">
      <c r="A10" s="13" t="s">
        <v>98</v>
      </c>
      <c r="B10" s="13">
        <v>820254</v>
      </c>
      <c r="C10" s="13">
        <v>868262</v>
      </c>
      <c r="D10" s="13">
        <v>978890</v>
      </c>
      <c r="E10" s="13">
        <v>1029120</v>
      </c>
      <c r="F10" s="13">
        <v>1097941</v>
      </c>
    </row>
    <row r="11" spans="1:6" s="6" customFormat="1" ht="12.75">
      <c r="A11" s="42" t="s">
        <v>199</v>
      </c>
      <c r="B11" s="13">
        <v>610053</v>
      </c>
      <c r="C11" s="13">
        <v>658252</v>
      </c>
      <c r="D11" s="13">
        <v>748212</v>
      </c>
      <c r="E11" s="13">
        <v>797403</v>
      </c>
      <c r="F11" s="13">
        <v>851915</v>
      </c>
    </row>
    <row r="12" spans="1:6" s="6" customFormat="1" ht="12.75">
      <c r="A12" s="42" t="s">
        <v>200</v>
      </c>
      <c r="B12" s="13">
        <v>210201</v>
      </c>
      <c r="C12" s="13">
        <v>210010</v>
      </c>
      <c r="D12" s="13">
        <v>230678</v>
      </c>
      <c r="E12" s="13">
        <v>231717</v>
      </c>
      <c r="F12" s="13">
        <v>246026</v>
      </c>
    </row>
    <row r="13" spans="1:6" s="6" customFormat="1" ht="12.75">
      <c r="A13" s="13" t="s">
        <v>99</v>
      </c>
      <c r="B13" s="41">
        <v>3688</v>
      </c>
      <c r="C13" s="41">
        <v>3809</v>
      </c>
      <c r="D13" s="41">
        <v>3115</v>
      </c>
      <c r="E13" s="41">
        <v>3112</v>
      </c>
      <c r="F13" s="41">
        <v>3732</v>
      </c>
    </row>
    <row r="14" spans="1:6" s="6" customFormat="1" ht="12.75">
      <c r="A14" s="13" t="s">
        <v>100</v>
      </c>
      <c r="B14" s="41">
        <v>24493</v>
      </c>
      <c r="C14" s="41">
        <v>25716</v>
      </c>
      <c r="D14" s="41">
        <v>31447</v>
      </c>
      <c r="E14" s="41">
        <v>31977</v>
      </c>
      <c r="F14" s="41">
        <v>30333</v>
      </c>
    </row>
    <row r="15" spans="1:6" s="6" customFormat="1" ht="12.75">
      <c r="A15" s="13" t="s">
        <v>101</v>
      </c>
      <c r="B15" s="41">
        <v>182020</v>
      </c>
      <c r="C15" s="41">
        <v>180485</v>
      </c>
      <c r="D15" s="41">
        <v>196116</v>
      </c>
      <c r="E15" s="41">
        <v>196628</v>
      </c>
      <c r="F15" s="41">
        <v>211961</v>
      </c>
    </row>
    <row r="16" spans="1:6" s="6" customFormat="1" ht="12.75">
      <c r="A16" s="13"/>
      <c r="B16" s="13"/>
      <c r="C16" s="13"/>
      <c r="D16" s="13"/>
      <c r="E16" s="13"/>
      <c r="F16" s="13"/>
    </row>
    <row r="17" spans="1:6" s="6" customFormat="1" ht="12.75">
      <c r="A17" s="26" t="s">
        <v>102</v>
      </c>
      <c r="B17" s="19">
        <v>1230968</v>
      </c>
      <c r="C17" s="19">
        <v>1367809</v>
      </c>
      <c r="D17" s="19">
        <v>1445981</v>
      </c>
      <c r="E17" s="19">
        <v>1525079</v>
      </c>
      <c r="F17" s="19">
        <v>1366668</v>
      </c>
    </row>
    <row r="18" spans="1:6" s="6" customFormat="1" ht="12.75">
      <c r="A18" s="32" t="s">
        <v>103</v>
      </c>
      <c r="B18" s="20">
        <v>1037691</v>
      </c>
      <c r="C18" s="20">
        <v>1158316</v>
      </c>
      <c r="D18" s="20">
        <v>1213626</v>
      </c>
      <c r="E18" s="20">
        <v>1279923</v>
      </c>
      <c r="F18" s="20">
        <v>1117270</v>
      </c>
    </row>
    <row r="19" spans="1:6" ht="12.75">
      <c r="A19" s="43"/>
      <c r="B19" s="33"/>
      <c r="C19" s="33"/>
      <c r="D19" s="33"/>
      <c r="E19" s="33"/>
      <c r="F19" s="33"/>
    </row>
  </sheetData>
  <printOptions horizontalCentered="1"/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B1" workbookViewId="0">
      <selection activeCell="G1" sqref="G1:T1048576"/>
    </sheetView>
  </sheetViews>
  <sheetFormatPr defaultRowHeight="15" customHeight="1"/>
  <cols>
    <col min="1" max="1" width="40.7109375" style="2" customWidth="1"/>
    <col min="2" max="6" width="9.7109375" style="2" customWidth="1"/>
    <col min="7" max="16384" width="9.140625" style="2"/>
  </cols>
  <sheetData>
    <row r="1" spans="1:6" ht="12.75">
      <c r="A1" s="3"/>
      <c r="B1" s="3"/>
      <c r="C1" s="29"/>
      <c r="D1" s="29"/>
      <c r="E1" s="29"/>
      <c r="F1" s="29"/>
    </row>
    <row r="2" spans="1:6" ht="12.75">
      <c r="A2" s="3" t="s">
        <v>104</v>
      </c>
      <c r="B2" s="44"/>
      <c r="C2" s="44"/>
      <c r="D2" s="44"/>
      <c r="E2" s="44"/>
      <c r="F2" s="44"/>
    </row>
    <row r="3" spans="1:6" ht="12.75">
      <c r="D3" s="21"/>
      <c r="E3" s="7"/>
      <c r="F3" s="7" t="s">
        <v>1</v>
      </c>
    </row>
    <row r="4" spans="1:6" s="22" customFormat="1" ht="12.75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2.75">
      <c r="A5" s="23" t="s">
        <v>3</v>
      </c>
      <c r="B5" s="24"/>
      <c r="C5" s="24"/>
      <c r="D5" s="37"/>
      <c r="E5" s="37"/>
      <c r="F5" s="37"/>
    </row>
    <row r="6" spans="1:6" ht="12.75">
      <c r="A6" s="26" t="s">
        <v>94</v>
      </c>
      <c r="B6" s="19">
        <v>2051222</v>
      </c>
      <c r="C6" s="19">
        <v>2236071</v>
      </c>
      <c r="D6" s="19">
        <v>2424871</v>
      </c>
      <c r="E6" s="19">
        <v>2554199</v>
      </c>
      <c r="F6" s="19">
        <v>2464609</v>
      </c>
    </row>
    <row r="7" spans="1:6" ht="12.75">
      <c r="A7" s="26" t="s">
        <v>95</v>
      </c>
      <c r="B7" s="19">
        <v>1857945</v>
      </c>
      <c r="C7" s="19">
        <v>2026578</v>
      </c>
      <c r="D7" s="19">
        <v>2192516</v>
      </c>
      <c r="E7" s="19">
        <v>2309043</v>
      </c>
      <c r="F7" s="19">
        <v>2215211</v>
      </c>
    </row>
    <row r="8" spans="1:6" ht="12.75">
      <c r="A8" s="45"/>
      <c r="B8" s="46"/>
      <c r="C8" s="46"/>
      <c r="D8" s="46"/>
      <c r="E8" s="46"/>
      <c r="F8" s="46"/>
    </row>
    <row r="9" spans="1:6" s="25" customFormat="1" ht="12.75">
      <c r="A9" s="11" t="s">
        <v>8</v>
      </c>
      <c r="B9" s="15"/>
      <c r="C9" s="15"/>
      <c r="D9" s="15"/>
      <c r="E9" s="16"/>
      <c r="F9" s="16"/>
    </row>
    <row r="10" spans="1:6" s="6" customFormat="1" ht="12.75">
      <c r="A10" s="13" t="s">
        <v>105</v>
      </c>
      <c r="B10" s="13">
        <v>1711907</v>
      </c>
      <c r="C10" s="13">
        <v>1824221</v>
      </c>
      <c r="D10" s="13">
        <v>2012862</v>
      </c>
      <c r="E10" s="13">
        <v>2123631</v>
      </c>
      <c r="F10" s="13">
        <v>2235429</v>
      </c>
    </row>
    <row r="11" spans="1:6" s="6" customFormat="1" ht="12.75">
      <c r="A11" s="13" t="s">
        <v>106</v>
      </c>
      <c r="B11" s="13">
        <v>820254</v>
      </c>
      <c r="C11" s="13">
        <v>868262</v>
      </c>
      <c r="D11" s="13">
        <v>978891</v>
      </c>
      <c r="E11" s="13">
        <v>1029120</v>
      </c>
      <c r="F11" s="13">
        <v>1097942</v>
      </c>
    </row>
    <row r="12" spans="1:6" s="6" customFormat="1" ht="12.75">
      <c r="A12" s="13" t="s">
        <v>107</v>
      </c>
      <c r="B12" s="13">
        <v>891653</v>
      </c>
      <c r="C12" s="13">
        <v>955959</v>
      </c>
      <c r="D12" s="13">
        <v>1033971</v>
      </c>
      <c r="E12" s="13">
        <v>1094511</v>
      </c>
      <c r="F12" s="13">
        <v>1137487</v>
      </c>
    </row>
    <row r="13" spans="1:6" s="6" customFormat="1" ht="12.75">
      <c r="A13" s="13" t="s">
        <v>108</v>
      </c>
      <c r="B13" s="13">
        <v>85901</v>
      </c>
      <c r="C13" s="13">
        <v>93610</v>
      </c>
      <c r="D13" s="13">
        <v>105904</v>
      </c>
      <c r="E13" s="13">
        <v>128655</v>
      </c>
      <c r="F13" s="13">
        <v>128791</v>
      </c>
    </row>
    <row r="14" spans="1:6" s="6" customFormat="1" ht="12.75">
      <c r="A14" s="13"/>
      <c r="B14" s="13"/>
      <c r="C14" s="13"/>
      <c r="D14" s="13"/>
      <c r="E14" s="13"/>
      <c r="F14" s="13"/>
    </row>
    <row r="15" spans="1:6" s="6" customFormat="1" ht="12.75">
      <c r="A15" s="26" t="s">
        <v>109</v>
      </c>
      <c r="B15" s="19">
        <v>253414</v>
      </c>
      <c r="C15" s="19">
        <v>318240</v>
      </c>
      <c r="D15" s="19">
        <v>306105</v>
      </c>
      <c r="E15" s="19">
        <v>301913</v>
      </c>
      <c r="F15" s="19">
        <v>100389</v>
      </c>
    </row>
    <row r="16" spans="1:6" s="6" customFormat="1" ht="12.75">
      <c r="A16" s="32" t="s">
        <v>110</v>
      </c>
      <c r="B16" s="20">
        <v>60137</v>
      </c>
      <c r="C16" s="20">
        <v>108747</v>
      </c>
      <c r="D16" s="20">
        <v>73750</v>
      </c>
      <c r="E16" s="20">
        <v>56757</v>
      </c>
      <c r="F16" s="20">
        <v>-149009</v>
      </c>
    </row>
    <row r="20" spans="2:2" ht="15" customHeight="1">
      <c r="B20" s="6">
        <f>SUM(B11:B12)</f>
        <v>1711907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opLeftCell="B1" workbookViewId="0">
      <selection activeCell="G1" sqref="G1:T1048576"/>
    </sheetView>
  </sheetViews>
  <sheetFormatPr defaultRowHeight="15" customHeight="1"/>
  <cols>
    <col min="1" max="1" width="40.7109375" style="2" customWidth="1"/>
    <col min="2" max="6" width="9.7109375" style="2" customWidth="1"/>
    <col min="7" max="16384" width="9.140625" style="2"/>
  </cols>
  <sheetData>
    <row r="2" spans="1:6" ht="12.75">
      <c r="A2" s="3" t="s">
        <v>111</v>
      </c>
    </row>
    <row r="3" spans="1:6" ht="12.75">
      <c r="D3" s="21"/>
      <c r="E3" s="7"/>
      <c r="F3" s="7" t="s">
        <v>1</v>
      </c>
    </row>
    <row r="4" spans="1:6" s="22" customFormat="1" ht="12.75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25" customFormat="1" ht="12.75">
      <c r="A5" s="23" t="s">
        <v>3</v>
      </c>
      <c r="B5" s="24"/>
      <c r="C5" s="24"/>
      <c r="D5" s="24"/>
      <c r="E5" s="24"/>
      <c r="F5" s="24"/>
    </row>
    <row r="6" spans="1:6" ht="12.75">
      <c r="A6" s="19" t="s">
        <v>112</v>
      </c>
      <c r="B6" s="19">
        <v>1230968</v>
      </c>
      <c r="C6" s="19">
        <v>1367809</v>
      </c>
      <c r="D6" s="19">
        <v>1445981</v>
      </c>
      <c r="E6" s="19">
        <v>1525079</v>
      </c>
      <c r="F6" s="19">
        <v>1366668</v>
      </c>
    </row>
    <row r="7" spans="1:6" ht="12.75">
      <c r="A7" s="19" t="s">
        <v>113</v>
      </c>
      <c r="B7" s="19">
        <v>1037691</v>
      </c>
      <c r="C7" s="19">
        <v>1158316</v>
      </c>
      <c r="D7" s="19">
        <v>1213626</v>
      </c>
      <c r="E7" s="19">
        <v>1279923</v>
      </c>
      <c r="F7" s="19">
        <v>1117270</v>
      </c>
    </row>
    <row r="8" spans="1:6" ht="12.75">
      <c r="A8" s="45"/>
      <c r="B8" s="40"/>
      <c r="C8" s="40"/>
      <c r="D8" s="40"/>
      <c r="E8" s="40"/>
      <c r="F8" s="40"/>
    </row>
    <row r="9" spans="1:6" s="25" customFormat="1" ht="12.75">
      <c r="A9" s="11" t="s">
        <v>8</v>
      </c>
      <c r="B9" s="15"/>
      <c r="C9" s="15"/>
      <c r="D9" s="15"/>
      <c r="E9" s="16"/>
      <c r="F9" s="16"/>
    </row>
    <row r="10" spans="1:6" s="6" customFormat="1" ht="12.75">
      <c r="A10" s="13" t="s">
        <v>114</v>
      </c>
      <c r="B10" s="13">
        <v>891653</v>
      </c>
      <c r="C10" s="13">
        <v>955959</v>
      </c>
      <c r="D10" s="13">
        <v>1033971</v>
      </c>
      <c r="E10" s="13">
        <v>1094511</v>
      </c>
      <c r="F10" s="13">
        <v>1137487</v>
      </c>
    </row>
    <row r="11" spans="1:6" s="6" customFormat="1" ht="12.75">
      <c r="A11" s="13" t="s">
        <v>115</v>
      </c>
      <c r="B11" s="13">
        <v>891653</v>
      </c>
      <c r="C11" s="13">
        <v>955959</v>
      </c>
      <c r="D11" s="13">
        <v>1033971</v>
      </c>
      <c r="E11" s="13">
        <v>1094511</v>
      </c>
      <c r="F11" s="13">
        <v>1137487</v>
      </c>
    </row>
    <row r="12" spans="1:6" s="6" customFormat="1" ht="12.75">
      <c r="A12" s="13" t="s">
        <v>108</v>
      </c>
      <c r="B12" s="13">
        <v>85901</v>
      </c>
      <c r="C12" s="13">
        <v>93610</v>
      </c>
      <c r="D12" s="13">
        <v>105904</v>
      </c>
      <c r="E12" s="13">
        <v>128655</v>
      </c>
      <c r="F12" s="13">
        <v>128791</v>
      </c>
    </row>
    <row r="13" spans="1:6" s="6" customFormat="1" ht="12.75">
      <c r="A13" s="13"/>
      <c r="B13" s="13"/>
      <c r="C13" s="13"/>
      <c r="D13" s="13"/>
      <c r="E13" s="13"/>
      <c r="F13" s="13"/>
    </row>
    <row r="14" spans="1:6" s="6" customFormat="1" ht="12.75">
      <c r="A14" s="26" t="s">
        <v>116</v>
      </c>
      <c r="B14" s="19">
        <v>253414</v>
      </c>
      <c r="C14" s="19">
        <v>318240</v>
      </c>
      <c r="D14" s="19">
        <v>306106</v>
      </c>
      <c r="E14" s="19">
        <v>301913</v>
      </c>
      <c r="F14" s="19">
        <v>100390</v>
      </c>
    </row>
    <row r="15" spans="1:6" s="6" customFormat="1" ht="12.75">
      <c r="A15" s="32" t="s">
        <v>117</v>
      </c>
      <c r="B15" s="20">
        <v>60137</v>
      </c>
      <c r="C15" s="20">
        <v>108747</v>
      </c>
      <c r="D15" s="20">
        <v>73751</v>
      </c>
      <c r="E15" s="20">
        <v>56757</v>
      </c>
      <c r="F15" s="20">
        <v>-149008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11" workbookViewId="0">
      <selection activeCell="G1" sqref="G1:T1048576"/>
    </sheetView>
  </sheetViews>
  <sheetFormatPr defaultRowHeight="12.75"/>
  <cols>
    <col min="1" max="1" width="48" style="2" customWidth="1"/>
    <col min="2" max="6" width="9.7109375" style="2" customWidth="1"/>
    <col min="7" max="7" width="9.85546875" style="2" bestFit="1" customWidth="1"/>
    <col min="8" max="16384" width="9.140625" style="2"/>
  </cols>
  <sheetData>
    <row r="1" spans="1:6">
      <c r="A1" s="5"/>
      <c r="B1" s="3"/>
      <c r="C1" s="33"/>
      <c r="D1" s="33"/>
      <c r="E1" s="33"/>
      <c r="F1" s="33"/>
    </row>
    <row r="2" spans="1:6">
      <c r="A2" s="3" t="s">
        <v>118</v>
      </c>
    </row>
    <row r="3" spans="1:6">
      <c r="A3" s="3"/>
      <c r="E3" s="7"/>
      <c r="F3" s="7" t="s">
        <v>1</v>
      </c>
    </row>
    <row r="4" spans="1:6" s="10" customFormat="1">
      <c r="A4" s="9"/>
      <c r="B4" s="8">
        <v>2553</v>
      </c>
      <c r="C4" s="8">
        <v>2554</v>
      </c>
      <c r="D4" s="8">
        <v>2555</v>
      </c>
      <c r="E4" s="8">
        <v>2556</v>
      </c>
      <c r="F4" s="8">
        <v>2557</v>
      </c>
    </row>
    <row r="5" spans="1:6" s="12" customFormat="1">
      <c r="A5" s="23" t="s">
        <v>119</v>
      </c>
      <c r="B5" s="47"/>
      <c r="C5" s="47"/>
      <c r="D5" s="48"/>
      <c r="E5" s="48"/>
      <c r="F5" s="48"/>
    </row>
    <row r="6" spans="1:6" s="3" customFormat="1">
      <c r="A6" s="45" t="s">
        <v>120</v>
      </c>
      <c r="B6" s="49">
        <v>60135</v>
      </c>
      <c r="C6" s="49">
        <v>108746</v>
      </c>
      <c r="D6" s="49">
        <v>73749</v>
      </c>
      <c r="E6" s="49">
        <v>56758</v>
      </c>
      <c r="F6" s="49">
        <v>-149006</v>
      </c>
    </row>
    <row r="7" spans="1:6" s="3" customFormat="1">
      <c r="A7" s="45"/>
      <c r="B7" s="51"/>
      <c r="C7" s="51"/>
      <c r="D7" s="52"/>
      <c r="E7" s="52"/>
      <c r="F7" s="52"/>
    </row>
    <row r="8" spans="1:6" s="3" customFormat="1">
      <c r="A8" s="13" t="s">
        <v>121</v>
      </c>
      <c r="B8" s="41">
        <v>51554</v>
      </c>
      <c r="C8" s="41">
        <v>22912</v>
      </c>
      <c r="D8" s="41">
        <v>37859</v>
      </c>
      <c r="E8" s="41">
        <v>31053</v>
      </c>
      <c r="F8" s="41">
        <v>30369</v>
      </c>
    </row>
    <row r="9" spans="1:6" s="3" customFormat="1">
      <c r="A9" s="13" t="s">
        <v>122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</row>
    <row r="10" spans="1:6" s="3" customFormat="1">
      <c r="A10" s="13" t="s">
        <v>123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</row>
    <row r="11" spans="1:6" s="3" customFormat="1">
      <c r="A11" s="13" t="s">
        <v>124</v>
      </c>
      <c r="B11" s="41">
        <v>51554</v>
      </c>
      <c r="C11" s="41">
        <v>22912</v>
      </c>
      <c r="D11" s="41">
        <v>37859</v>
      </c>
      <c r="E11" s="41">
        <v>31053</v>
      </c>
      <c r="F11" s="41">
        <v>30369</v>
      </c>
    </row>
    <row r="12" spans="1:6" s="3" customFormat="1">
      <c r="A12" s="13"/>
      <c r="B12" s="41"/>
      <c r="C12" s="41"/>
      <c r="D12" s="41"/>
      <c r="E12" s="41"/>
      <c r="F12" s="41"/>
    </row>
    <row r="13" spans="1:6" s="3" customFormat="1">
      <c r="A13" s="18" t="s">
        <v>125</v>
      </c>
      <c r="B13" s="41">
        <v>-60441</v>
      </c>
      <c r="C13" s="41">
        <v>-35487</v>
      </c>
      <c r="D13" s="41">
        <v>-60267</v>
      </c>
      <c r="E13" s="41">
        <v>-51087</v>
      </c>
      <c r="F13" s="41">
        <v>-49601</v>
      </c>
    </row>
    <row r="14" spans="1:6" s="3" customFormat="1">
      <c r="A14" s="18" t="s">
        <v>126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</row>
    <row r="15" spans="1:6" s="3" customFormat="1">
      <c r="A15" s="18" t="s">
        <v>127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</row>
    <row r="16" spans="1:6" s="3" customFormat="1">
      <c r="A16" s="18" t="s">
        <v>128</v>
      </c>
      <c r="B16" s="41">
        <v>-60441</v>
      </c>
      <c r="C16" s="41">
        <v>-35487</v>
      </c>
      <c r="D16" s="41">
        <v>-60267</v>
      </c>
      <c r="E16" s="41">
        <v>-51087</v>
      </c>
      <c r="F16" s="41">
        <v>-49601</v>
      </c>
    </row>
    <row r="17" spans="1:7" s="3" customFormat="1">
      <c r="A17" s="45"/>
      <c r="B17" s="41"/>
      <c r="C17" s="41"/>
      <c r="D17" s="53"/>
      <c r="E17" s="53"/>
      <c r="F17" s="53"/>
    </row>
    <row r="18" spans="1:7" s="3" customFormat="1">
      <c r="A18" s="19" t="s">
        <v>129</v>
      </c>
      <c r="B18" s="54">
        <v>51248</v>
      </c>
      <c r="C18" s="54">
        <v>96171</v>
      </c>
      <c r="D18" s="54">
        <v>51341</v>
      </c>
      <c r="E18" s="54">
        <v>36724</v>
      </c>
      <c r="F18" s="54">
        <v>-168238</v>
      </c>
    </row>
    <row r="19" spans="1:7" s="3" customFormat="1">
      <c r="A19" s="45"/>
      <c r="B19" s="49"/>
      <c r="C19" s="49"/>
      <c r="D19" s="50"/>
      <c r="E19" s="50"/>
      <c r="F19" s="50"/>
    </row>
    <row r="20" spans="1:7" s="12" customFormat="1">
      <c r="A20" s="11" t="s">
        <v>130</v>
      </c>
      <c r="B20" s="55"/>
      <c r="C20" s="55"/>
      <c r="D20" s="56"/>
      <c r="E20" s="56"/>
      <c r="F20" s="56"/>
    </row>
    <row r="21" spans="1:7" s="3" customFormat="1">
      <c r="A21" s="57" t="s">
        <v>131</v>
      </c>
      <c r="B21" s="41">
        <f>+B23</f>
        <v>435626.03098688566</v>
      </c>
      <c r="C21" s="41">
        <v>378198</v>
      </c>
      <c r="D21" s="41">
        <v>461535</v>
      </c>
      <c r="E21" s="41">
        <v>439728</v>
      </c>
      <c r="F21" s="41">
        <v>433019</v>
      </c>
      <c r="G21" s="274"/>
    </row>
    <row r="22" spans="1:7" s="3" customFormat="1">
      <c r="A22" s="57" t="s">
        <v>132</v>
      </c>
      <c r="B22" s="41">
        <f>+B23+B30</f>
        <v>242349.03098688566</v>
      </c>
      <c r="C22" s="41">
        <v>168705</v>
      </c>
      <c r="D22" s="41">
        <v>229180</v>
      </c>
      <c r="E22" s="41">
        <v>194572</v>
      </c>
      <c r="F22" s="41">
        <v>183621</v>
      </c>
      <c r="G22" s="274"/>
    </row>
    <row r="23" spans="1:7">
      <c r="A23" s="42" t="s">
        <v>133</v>
      </c>
      <c r="B23" s="13">
        <f>+B24+B28</f>
        <v>435626.03098688566</v>
      </c>
      <c r="C23" s="13">
        <f t="shared" ref="C23:F23" si="0">+C24+C28</f>
        <v>392752.56074686971</v>
      </c>
      <c r="D23" s="13">
        <f t="shared" si="0"/>
        <v>461631.51604757138</v>
      </c>
      <c r="E23" s="13">
        <f t="shared" si="0"/>
        <v>439810.89852547692</v>
      </c>
      <c r="F23" s="13">
        <f t="shared" si="0"/>
        <v>433105.72056985088</v>
      </c>
      <c r="G23" s="273"/>
    </row>
    <row r="24" spans="1:7">
      <c r="A24" s="40" t="s">
        <v>134</v>
      </c>
      <c r="B24" s="13">
        <f>+B25+B26-B27</f>
        <v>435626.03098688566</v>
      </c>
      <c r="C24" s="13">
        <f t="shared" ref="C24:F24" si="1">+C25+C26-C27</f>
        <v>392752.56074686971</v>
      </c>
      <c r="D24" s="13">
        <f t="shared" si="1"/>
        <v>461631.51604757138</v>
      </c>
      <c r="E24" s="13">
        <f t="shared" si="1"/>
        <v>439810.89852547692</v>
      </c>
      <c r="F24" s="13">
        <f t="shared" si="1"/>
        <v>433105.72056985088</v>
      </c>
      <c r="G24" s="273"/>
    </row>
    <row r="25" spans="1:7">
      <c r="A25" s="40" t="s">
        <v>135</v>
      </c>
      <c r="B25" s="275">
        <v>435867.96036820568</v>
      </c>
      <c r="C25" s="275">
        <v>393047.03120361973</v>
      </c>
      <c r="D25" s="275">
        <v>462062.92616622138</v>
      </c>
      <c r="E25" s="275">
        <v>440166.71448957693</v>
      </c>
      <c r="F25" s="275">
        <v>433482.64308012085</v>
      </c>
      <c r="G25" s="273"/>
    </row>
    <row r="26" spans="1:7">
      <c r="A26" s="40" t="s">
        <v>136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273"/>
    </row>
    <row r="27" spans="1:7">
      <c r="A27" s="40" t="s">
        <v>137</v>
      </c>
      <c r="B27" s="275">
        <v>241.92938132</v>
      </c>
      <c r="C27" s="275">
        <v>294.47045675000004</v>
      </c>
      <c r="D27" s="275">
        <v>431.41011865000002</v>
      </c>
      <c r="E27" s="275">
        <v>355.81596409999997</v>
      </c>
      <c r="F27" s="275">
        <v>376.92251026999998</v>
      </c>
      <c r="G27" s="273"/>
    </row>
    <row r="28" spans="1:7" s="58" customFormat="1">
      <c r="A28" s="42" t="s">
        <v>138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72"/>
    </row>
    <row r="29" spans="1:7" s="58" customFormat="1">
      <c r="A29" s="42"/>
      <c r="B29" s="18"/>
      <c r="C29" s="18"/>
      <c r="D29" s="18"/>
      <c r="E29" s="18"/>
      <c r="F29" s="18"/>
      <c r="G29" s="272"/>
    </row>
    <row r="30" spans="1:7" s="58" customFormat="1">
      <c r="A30" s="42" t="s">
        <v>11</v>
      </c>
      <c r="B30" s="18">
        <v>-193277</v>
      </c>
      <c r="C30" s="18">
        <v>-209493</v>
      </c>
      <c r="D30" s="18">
        <v>-232355</v>
      </c>
      <c r="E30" s="18">
        <v>-245156</v>
      </c>
      <c r="F30" s="18">
        <v>-249398</v>
      </c>
    </row>
    <row r="31" spans="1:7" s="58" customFormat="1">
      <c r="A31" s="42"/>
      <c r="B31" s="18"/>
      <c r="C31" s="18"/>
      <c r="D31" s="18"/>
      <c r="E31" s="18"/>
      <c r="F31" s="18"/>
    </row>
    <row r="32" spans="1:7" s="58" customFormat="1">
      <c r="A32" s="59" t="s">
        <v>139</v>
      </c>
      <c r="B32" s="18">
        <f>+B33+B34+B38+B42+B43+B47</f>
        <v>435626.78953260247</v>
      </c>
      <c r="C32" s="18">
        <f t="shared" ref="C32:F32" si="2">+C33+C34+C38+C42+C43+C47</f>
        <v>392751.69413943251</v>
      </c>
      <c r="D32" s="18">
        <f t="shared" si="2"/>
        <v>461631.63734095002</v>
      </c>
      <c r="E32" s="18">
        <f t="shared" si="2"/>
        <v>439810.78840322501</v>
      </c>
      <c r="F32" s="18">
        <f t="shared" si="2"/>
        <v>433106.92771000002</v>
      </c>
      <c r="G32" s="272"/>
    </row>
    <row r="33" spans="1:7" s="58" customFormat="1">
      <c r="A33" s="59" t="s">
        <v>140</v>
      </c>
      <c r="B33" s="18">
        <v>10648</v>
      </c>
      <c r="C33" s="18">
        <v>9391</v>
      </c>
      <c r="D33" s="18">
        <v>8688</v>
      </c>
      <c r="E33" s="18">
        <v>7791</v>
      </c>
      <c r="F33" s="18">
        <v>8506</v>
      </c>
      <c r="G33" s="272"/>
    </row>
    <row r="34" spans="1:7" s="58" customFormat="1">
      <c r="A34" s="59" t="s">
        <v>141</v>
      </c>
      <c r="B34" s="18">
        <v>345229</v>
      </c>
      <c r="C34" s="18">
        <v>289802</v>
      </c>
      <c r="D34" s="18">
        <v>371259</v>
      </c>
      <c r="E34" s="18">
        <v>335274</v>
      </c>
      <c r="F34" s="18">
        <v>338320</v>
      </c>
      <c r="G34" s="272"/>
    </row>
    <row r="35" spans="1:7" s="58" customFormat="1">
      <c r="A35" s="59" t="s">
        <v>142</v>
      </c>
      <c r="B35" s="18">
        <v>38298</v>
      </c>
      <c r="C35" s="18">
        <v>37640</v>
      </c>
      <c r="D35" s="18">
        <v>51423</v>
      </c>
      <c r="E35" s="18">
        <v>52973</v>
      </c>
      <c r="F35" s="18">
        <v>48279.556237758588</v>
      </c>
      <c r="G35" s="272"/>
    </row>
    <row r="36" spans="1:7" s="58" customFormat="1">
      <c r="A36" s="59" t="s">
        <v>143</v>
      </c>
      <c r="B36" s="18">
        <v>306875</v>
      </c>
      <c r="C36" s="18">
        <v>252158</v>
      </c>
      <c r="D36" s="18">
        <v>319836</v>
      </c>
      <c r="E36" s="18">
        <v>282293</v>
      </c>
      <c r="F36" s="18">
        <v>290036.50609987159</v>
      </c>
      <c r="G36" s="272"/>
    </row>
    <row r="37" spans="1:7" s="58" customFormat="1">
      <c r="A37" s="59" t="s">
        <v>144</v>
      </c>
      <c r="B37" s="18">
        <v>56</v>
      </c>
      <c r="C37" s="18">
        <v>4</v>
      </c>
      <c r="D37" s="18">
        <v>0</v>
      </c>
      <c r="E37" s="18">
        <v>8</v>
      </c>
      <c r="F37" s="18">
        <v>3.12</v>
      </c>
      <c r="G37" s="272"/>
    </row>
    <row r="38" spans="1:7" s="58" customFormat="1">
      <c r="A38" s="59" t="s">
        <v>145</v>
      </c>
      <c r="B38" s="18">
        <v>78317</v>
      </c>
      <c r="C38" s="18">
        <v>77356</v>
      </c>
      <c r="D38" s="18">
        <v>79840</v>
      </c>
      <c r="E38" s="18">
        <v>82740</v>
      </c>
      <c r="F38" s="18">
        <v>80382</v>
      </c>
      <c r="G38" s="272"/>
    </row>
    <row r="39" spans="1:7" s="58" customFormat="1">
      <c r="A39" s="59" t="s">
        <v>146</v>
      </c>
      <c r="B39" s="18">
        <v>12537</v>
      </c>
      <c r="C39" s="18">
        <v>15528</v>
      </c>
      <c r="D39" s="18">
        <v>16547</v>
      </c>
      <c r="E39" s="18">
        <v>16210</v>
      </c>
      <c r="F39" s="18">
        <v>17641</v>
      </c>
      <c r="G39" s="272"/>
    </row>
    <row r="40" spans="1:7" s="58" customFormat="1">
      <c r="A40" s="59" t="s">
        <v>147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272"/>
    </row>
    <row r="41" spans="1:7" s="58" customFormat="1">
      <c r="A41" s="59" t="s">
        <v>148</v>
      </c>
      <c r="B41" s="18">
        <v>65780</v>
      </c>
      <c r="C41" s="18">
        <v>61828</v>
      </c>
      <c r="D41" s="18">
        <v>63293</v>
      </c>
      <c r="E41" s="18">
        <v>66530</v>
      </c>
      <c r="F41" s="18">
        <v>62741</v>
      </c>
      <c r="G41" s="272"/>
    </row>
    <row r="42" spans="1:7" s="58" customFormat="1">
      <c r="A42" s="59" t="s">
        <v>149</v>
      </c>
      <c r="B42" s="18">
        <v>25</v>
      </c>
      <c r="C42" s="18">
        <v>14464</v>
      </c>
      <c r="D42" s="18">
        <v>294</v>
      </c>
      <c r="E42" s="18">
        <v>12635</v>
      </c>
      <c r="F42" s="18">
        <v>4424</v>
      </c>
      <c r="G42" s="272"/>
    </row>
    <row r="43" spans="1:7" s="58" customFormat="1">
      <c r="A43" s="59" t="s">
        <v>150</v>
      </c>
      <c r="B43" s="18">
        <f>SUM(B44:B45)</f>
        <v>0.78953260250000046</v>
      </c>
      <c r="C43" s="18">
        <f t="shared" ref="C43:F43" si="3">SUM(C44:C45)</f>
        <v>-5.3058605675000008</v>
      </c>
      <c r="D43" s="18">
        <f t="shared" si="3"/>
        <v>-12.362659049999998</v>
      </c>
      <c r="E43" s="18">
        <f t="shared" si="3"/>
        <v>-32.211596774999997</v>
      </c>
      <c r="F43" s="18">
        <f t="shared" si="3"/>
        <v>-28.072289999999995</v>
      </c>
      <c r="G43" s="272"/>
    </row>
    <row r="44" spans="1:7" s="58" customFormat="1" hidden="1">
      <c r="A44" s="59" t="s">
        <v>151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272"/>
    </row>
    <row r="45" spans="1:7" s="58" customFormat="1">
      <c r="A45" s="59" t="s">
        <v>152</v>
      </c>
      <c r="B45" s="18">
        <v>0.78953260250000046</v>
      </c>
      <c r="C45" s="18">
        <v>-5.3058605675000008</v>
      </c>
      <c r="D45" s="18">
        <v>-12.362659049999998</v>
      </c>
      <c r="E45" s="18">
        <v>-32.211596774999997</v>
      </c>
      <c r="F45" s="18">
        <v>-28.072289999999995</v>
      </c>
      <c r="G45" s="272"/>
    </row>
    <row r="46" spans="1:7" s="58" customFormat="1" hidden="1">
      <c r="A46" s="59" t="s">
        <v>153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272"/>
    </row>
    <row r="47" spans="1:7" s="58" customFormat="1">
      <c r="A47" s="59" t="s">
        <v>154</v>
      </c>
      <c r="B47" s="18">
        <v>1407</v>
      </c>
      <c r="C47" s="18">
        <v>1744</v>
      </c>
      <c r="D47" s="18">
        <v>1563</v>
      </c>
      <c r="E47" s="18">
        <v>1403</v>
      </c>
      <c r="F47" s="18">
        <v>1503</v>
      </c>
      <c r="G47" s="272"/>
    </row>
    <row r="48" spans="1:7" s="58" customFormat="1">
      <c r="A48" s="59" t="s">
        <v>155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272"/>
    </row>
    <row r="49" spans="1:7" s="58" customFormat="1">
      <c r="A49" s="59" t="s">
        <v>156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272"/>
    </row>
    <row r="50" spans="1:7" s="58" customFormat="1">
      <c r="A50" s="59" t="s">
        <v>157</v>
      </c>
      <c r="B50" s="18">
        <v>1407</v>
      </c>
      <c r="C50" s="18">
        <v>1744</v>
      </c>
      <c r="D50" s="18">
        <v>1563</v>
      </c>
      <c r="E50" s="18">
        <v>1403</v>
      </c>
      <c r="F50" s="18">
        <v>1503</v>
      </c>
      <c r="G50" s="272"/>
    </row>
    <row r="51" spans="1:7" s="58" customFormat="1">
      <c r="A51" s="59" t="s">
        <v>158</v>
      </c>
      <c r="B51" s="18">
        <v>1407</v>
      </c>
      <c r="C51" s="18">
        <v>1744</v>
      </c>
      <c r="D51" s="18">
        <v>1563</v>
      </c>
      <c r="E51" s="18">
        <v>1403</v>
      </c>
      <c r="F51" s="18">
        <v>1503</v>
      </c>
      <c r="G51" s="272"/>
    </row>
    <row r="52" spans="1:7" s="58" customFormat="1" hidden="1">
      <c r="A52" s="59" t="s">
        <v>159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272"/>
    </row>
    <row r="53" spans="1:7" s="58" customFormat="1" hidden="1">
      <c r="A53" s="59" t="s">
        <v>160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7" s="58" customFormat="1" hidden="1">
      <c r="A54" s="59" t="s">
        <v>161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7" s="58" customFormat="1" hidden="1">
      <c r="A55" s="59"/>
      <c r="B55" s="18"/>
      <c r="C55" s="18"/>
      <c r="D55" s="18"/>
      <c r="E55" s="18"/>
      <c r="F55" s="18"/>
    </row>
    <row r="56" spans="1:7" s="58" customFormat="1" hidden="1">
      <c r="A56" s="42" t="s">
        <v>162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7" s="58" customFormat="1" hidden="1">
      <c r="A57" s="60" t="s">
        <v>163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7" s="58" customFormat="1" hidden="1">
      <c r="A58" s="60" t="s">
        <v>164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7" s="58" customFormat="1" hidden="1">
      <c r="A59" s="60" t="s">
        <v>165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7" s="58" customFormat="1" hidden="1">
      <c r="A60" s="60" t="s">
        <v>166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7" s="58" customFormat="1" hidden="1">
      <c r="A61" s="60" t="s">
        <v>167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7" s="58" customFormat="1" hidden="1">
      <c r="A62" s="60" t="s">
        <v>168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7" s="58" customFormat="1" hidden="1">
      <c r="A63" s="60" t="s">
        <v>169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7" hidden="1">
      <c r="A64" s="40"/>
      <c r="B64" s="13"/>
      <c r="C64" s="13"/>
      <c r="D64" s="13"/>
      <c r="E64" s="13"/>
      <c r="F64" s="13"/>
    </row>
    <row r="65" spans="1:6" ht="15" hidden="1" customHeight="1">
      <c r="A65" s="40" t="s">
        <v>170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</row>
    <row r="66" spans="1:6" ht="15" customHeight="1">
      <c r="A66" s="40"/>
      <c r="B66" s="13"/>
      <c r="C66" s="13"/>
      <c r="D66" s="13"/>
      <c r="E66" s="13"/>
      <c r="F66" s="13"/>
    </row>
    <row r="67" spans="1:6" ht="15" customHeight="1">
      <c r="A67" s="40" t="s">
        <v>171</v>
      </c>
      <c r="B67" s="13">
        <v>8589</v>
      </c>
      <c r="C67" s="13">
        <v>9685</v>
      </c>
      <c r="D67" s="13">
        <v>-26627</v>
      </c>
      <c r="E67" s="13">
        <v>11634</v>
      </c>
      <c r="F67" s="13">
        <v>-119377</v>
      </c>
    </row>
    <row r="68" spans="1:6" ht="15" customHeight="1">
      <c r="A68" s="40" t="s">
        <v>172</v>
      </c>
      <c r="B68" s="13">
        <v>8589</v>
      </c>
      <c r="C68" s="13">
        <v>9685</v>
      </c>
      <c r="D68" s="13">
        <v>15066</v>
      </c>
      <c r="E68" s="13">
        <v>11634</v>
      </c>
      <c r="F68" s="13">
        <v>12263</v>
      </c>
    </row>
    <row r="69" spans="1:6" ht="15" customHeight="1">
      <c r="A69" s="60" t="s">
        <v>173</v>
      </c>
      <c r="B69" s="13">
        <v>8589</v>
      </c>
      <c r="C69" s="13">
        <v>9685</v>
      </c>
      <c r="D69" s="13">
        <v>15066</v>
      </c>
      <c r="E69" s="13">
        <v>11634</v>
      </c>
      <c r="F69" s="13">
        <v>12263</v>
      </c>
    </row>
    <row r="70" spans="1:6" ht="15" customHeight="1">
      <c r="A70" s="60" t="s">
        <v>174</v>
      </c>
      <c r="B70" s="13">
        <v>7953</v>
      </c>
      <c r="C70" s="13">
        <v>9685</v>
      </c>
      <c r="D70" s="13">
        <v>15066</v>
      </c>
      <c r="E70" s="13">
        <v>11597</v>
      </c>
      <c r="F70" s="13">
        <v>12256</v>
      </c>
    </row>
    <row r="71" spans="1:6" ht="15" customHeight="1">
      <c r="A71" s="60" t="s">
        <v>175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</row>
    <row r="72" spans="1:6" ht="15" customHeight="1">
      <c r="A72" s="60" t="s">
        <v>176</v>
      </c>
      <c r="B72" s="13">
        <v>636</v>
      </c>
      <c r="C72" s="13">
        <v>0</v>
      </c>
      <c r="D72" s="13">
        <v>0</v>
      </c>
      <c r="E72" s="13">
        <v>37</v>
      </c>
      <c r="F72" s="13">
        <v>7</v>
      </c>
    </row>
    <row r="73" spans="1:6" ht="15" customHeight="1">
      <c r="A73" s="60" t="s">
        <v>177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</row>
    <row r="74" spans="1:6" ht="15" customHeight="1">
      <c r="A74" s="60" t="s">
        <v>178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</row>
    <row r="75" spans="1:6" ht="15" customHeight="1">
      <c r="A75" s="60" t="s">
        <v>179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</row>
    <row r="76" spans="1:6" ht="15" customHeight="1">
      <c r="A76" s="60" t="s">
        <v>180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</row>
    <row r="77" spans="1:6" ht="15" customHeight="1">
      <c r="A77" s="40"/>
      <c r="B77" s="13"/>
      <c r="C77" s="13"/>
      <c r="D77" s="13"/>
      <c r="E77" s="13"/>
      <c r="F77" s="13"/>
    </row>
    <row r="78" spans="1:6" ht="15" customHeight="1">
      <c r="A78" s="40" t="s">
        <v>181</v>
      </c>
      <c r="B78" s="13">
        <v>0</v>
      </c>
      <c r="C78" s="13">
        <v>0</v>
      </c>
      <c r="D78" s="13">
        <v>-41693</v>
      </c>
      <c r="E78" s="13">
        <v>0</v>
      </c>
      <c r="F78" s="13">
        <v>-131640</v>
      </c>
    </row>
    <row r="79" spans="1:6" ht="15" customHeight="1">
      <c r="A79" s="60" t="s">
        <v>182</v>
      </c>
      <c r="B79" s="13">
        <v>0</v>
      </c>
      <c r="C79" s="13">
        <v>0</v>
      </c>
      <c r="D79" s="13">
        <v>-41693</v>
      </c>
      <c r="E79" s="13">
        <v>0</v>
      </c>
      <c r="F79" s="13">
        <v>-131640</v>
      </c>
    </row>
    <row r="80" spans="1:6" ht="15" customHeight="1">
      <c r="A80" s="60" t="s">
        <v>183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</row>
    <row r="81" spans="1:6" ht="15" customHeight="1">
      <c r="A81" s="60" t="s">
        <v>184</v>
      </c>
      <c r="B81" s="13">
        <v>0</v>
      </c>
      <c r="C81" s="13">
        <v>0</v>
      </c>
      <c r="D81" s="13">
        <v>-41693</v>
      </c>
      <c r="E81" s="13">
        <v>0</v>
      </c>
      <c r="F81" s="13">
        <v>-131640</v>
      </c>
    </row>
    <row r="82" spans="1:6" ht="15" customHeight="1">
      <c r="A82" s="60" t="s">
        <v>185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</row>
    <row r="83" spans="1:6" ht="15" customHeight="1">
      <c r="A83" s="61" t="s">
        <v>186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</row>
    <row r="84" spans="1:6" ht="15" customHeight="1">
      <c r="A84" s="40"/>
      <c r="B84" s="13"/>
      <c r="C84" s="13"/>
      <c r="D84" s="13"/>
      <c r="E84" s="13"/>
      <c r="F84" s="13"/>
    </row>
    <row r="85" spans="1:6" ht="15" customHeight="1">
      <c r="A85" s="40" t="s">
        <v>187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</row>
    <row r="86" spans="1:6" ht="15" customHeight="1">
      <c r="A86" s="40"/>
      <c r="B86" s="13"/>
      <c r="C86" s="13"/>
      <c r="D86" s="13"/>
      <c r="E86" s="13"/>
      <c r="F86" s="13"/>
    </row>
    <row r="87" spans="1:6" ht="15" customHeight="1">
      <c r="A87" s="62" t="s">
        <v>188</v>
      </c>
      <c r="B87" s="20">
        <v>-199593</v>
      </c>
      <c r="C87" s="20">
        <v>-82219</v>
      </c>
      <c r="D87" s="20">
        <v>-151212</v>
      </c>
      <c r="E87" s="20">
        <v>-169482</v>
      </c>
      <c r="F87" s="20">
        <v>-232482</v>
      </c>
    </row>
    <row r="88" spans="1:6" ht="15" customHeight="1"/>
    <row r="89" spans="1:6" ht="15" customHeight="1">
      <c r="B89" s="63"/>
      <c r="C89" s="63"/>
    </row>
    <row r="90" spans="1:6" ht="15" customHeight="1">
      <c r="B90" s="30"/>
      <c r="C90" s="30"/>
      <c r="D90" s="30"/>
      <c r="E90" s="30"/>
      <c r="F90" s="30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ignoredErrors>
    <ignoredError sqref="B43:F4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O334"/>
  <sheetViews>
    <sheetView topLeftCell="A16" workbookViewId="0">
      <selection activeCell="CO34" sqref="CO34"/>
    </sheetView>
  </sheetViews>
  <sheetFormatPr defaultRowHeight="12"/>
  <cols>
    <col min="1" max="1" width="9.140625" style="68"/>
    <col min="2" max="2" width="8.28515625" style="67" customWidth="1"/>
    <col min="3" max="3" width="51.140625" style="68" customWidth="1"/>
    <col min="4" max="91" width="10.42578125" style="68" hidden="1" customWidth="1"/>
    <col min="92" max="96" width="10.42578125" style="68" bestFit="1" customWidth="1"/>
    <col min="97" max="16384" width="9.140625" style="68"/>
  </cols>
  <sheetData>
    <row r="1" spans="2:535" ht="12.75" customHeight="1">
      <c r="D1" s="69">
        <v>0</v>
      </c>
      <c r="E1" s="69">
        <v>0</v>
      </c>
      <c r="F1" s="69">
        <v>0</v>
      </c>
      <c r="G1" s="69">
        <v>0</v>
      </c>
      <c r="H1" s="69">
        <v>0</v>
      </c>
      <c r="I1" s="69">
        <v>0</v>
      </c>
      <c r="J1" s="69">
        <v>0</v>
      </c>
      <c r="K1" s="69">
        <v>0</v>
      </c>
      <c r="L1" s="69">
        <v>0</v>
      </c>
      <c r="M1" s="69">
        <v>0</v>
      </c>
      <c r="N1" s="69">
        <v>0</v>
      </c>
      <c r="O1" s="69">
        <v>0</v>
      </c>
      <c r="P1" s="69">
        <v>0</v>
      </c>
      <c r="Q1" s="69">
        <v>0</v>
      </c>
      <c r="R1" s="69">
        <v>0</v>
      </c>
      <c r="S1" s="69">
        <v>0</v>
      </c>
      <c r="T1" s="69">
        <v>0</v>
      </c>
      <c r="U1" s="69">
        <v>0</v>
      </c>
      <c r="V1" s="69">
        <v>0</v>
      </c>
      <c r="W1" s="69">
        <v>0</v>
      </c>
      <c r="X1" s="69">
        <v>0</v>
      </c>
      <c r="Y1" s="69">
        <v>0</v>
      </c>
      <c r="Z1" s="69">
        <v>0</v>
      </c>
      <c r="AA1" s="69">
        <v>0</v>
      </c>
      <c r="AB1" s="69">
        <v>0</v>
      </c>
      <c r="AC1" s="69">
        <v>0</v>
      </c>
      <c r="AD1" s="69">
        <v>0</v>
      </c>
      <c r="AE1" s="69">
        <v>0</v>
      </c>
      <c r="AF1" s="69">
        <v>0</v>
      </c>
      <c r="AG1" s="69">
        <v>0</v>
      </c>
      <c r="AH1" s="69">
        <v>0</v>
      </c>
      <c r="AI1" s="69">
        <v>0</v>
      </c>
      <c r="AJ1" s="69">
        <v>0</v>
      </c>
      <c r="AK1" s="69">
        <v>0</v>
      </c>
      <c r="AL1" s="69">
        <v>0</v>
      </c>
      <c r="AM1" s="69">
        <v>0</v>
      </c>
      <c r="AN1" s="69">
        <v>0</v>
      </c>
      <c r="AO1" s="69">
        <v>0</v>
      </c>
      <c r="AP1" s="69">
        <v>0</v>
      </c>
      <c r="AQ1" s="69">
        <v>0</v>
      </c>
      <c r="AR1" s="69">
        <v>0</v>
      </c>
      <c r="AS1" s="69">
        <v>0</v>
      </c>
      <c r="AT1" s="69">
        <v>0</v>
      </c>
      <c r="AU1" s="69">
        <v>0</v>
      </c>
      <c r="AV1" s="69">
        <v>0</v>
      </c>
      <c r="AW1" s="69">
        <v>0</v>
      </c>
      <c r="AX1" s="69">
        <v>0</v>
      </c>
      <c r="AY1" s="69">
        <v>0</v>
      </c>
      <c r="AZ1" s="69">
        <v>0</v>
      </c>
      <c r="BA1" s="69">
        <v>0</v>
      </c>
      <c r="BB1" s="69">
        <v>0</v>
      </c>
      <c r="BC1" s="69">
        <v>0</v>
      </c>
      <c r="BD1" s="69">
        <v>0</v>
      </c>
      <c r="BE1" s="69">
        <v>0</v>
      </c>
      <c r="BF1" s="69">
        <v>0</v>
      </c>
      <c r="BG1" s="69">
        <v>0</v>
      </c>
      <c r="BH1" s="69">
        <v>0</v>
      </c>
      <c r="BI1" s="69">
        <v>0</v>
      </c>
      <c r="BJ1" s="69">
        <v>0</v>
      </c>
      <c r="BK1" s="69">
        <v>0</v>
      </c>
      <c r="BL1" s="69">
        <v>0</v>
      </c>
      <c r="BM1" s="69">
        <v>0</v>
      </c>
      <c r="BN1" s="69">
        <v>0</v>
      </c>
      <c r="BO1" s="69">
        <v>0</v>
      </c>
      <c r="BP1" s="69">
        <v>0</v>
      </c>
      <c r="BQ1" s="69">
        <v>0</v>
      </c>
      <c r="BR1" s="69">
        <v>0</v>
      </c>
      <c r="BS1" s="69">
        <v>0</v>
      </c>
      <c r="BT1" s="69">
        <v>0</v>
      </c>
      <c r="BU1" s="69">
        <v>0</v>
      </c>
      <c r="BV1" s="69">
        <v>0</v>
      </c>
      <c r="BW1" s="69">
        <v>0</v>
      </c>
      <c r="BX1" s="69">
        <v>0</v>
      </c>
      <c r="BY1" s="69">
        <v>0</v>
      </c>
      <c r="BZ1" s="69">
        <v>0</v>
      </c>
      <c r="CA1" s="69">
        <v>0</v>
      </c>
      <c r="CB1" s="69">
        <v>0</v>
      </c>
      <c r="CC1" s="69">
        <v>0</v>
      </c>
      <c r="CD1" s="69">
        <v>0</v>
      </c>
      <c r="CE1" s="69">
        <v>0</v>
      </c>
      <c r="CF1" s="69">
        <v>0</v>
      </c>
      <c r="CG1" s="69">
        <v>0</v>
      </c>
      <c r="CH1" s="69">
        <v>0</v>
      </c>
      <c r="CI1" s="69">
        <v>0</v>
      </c>
      <c r="CJ1" s="69">
        <v>0</v>
      </c>
      <c r="CK1" s="69">
        <v>0</v>
      </c>
      <c r="CL1" s="69">
        <v>0</v>
      </c>
      <c r="CM1" s="69">
        <v>0</v>
      </c>
      <c r="CN1" s="69">
        <v>0</v>
      </c>
      <c r="CO1" s="69">
        <v>0</v>
      </c>
      <c r="CP1" s="69">
        <v>0</v>
      </c>
      <c r="CQ1" s="69">
        <v>0</v>
      </c>
      <c r="CR1" s="69">
        <v>0</v>
      </c>
    </row>
    <row r="2" spans="2:535" ht="12.75" customHeight="1"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</row>
    <row r="3" spans="2:535" ht="12.75" customHeight="1">
      <c r="B3" s="71"/>
      <c r="C3" s="72" t="s">
        <v>203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</row>
    <row r="4" spans="2:535" ht="12.75" customHeight="1">
      <c r="C4" s="68" t="s">
        <v>130</v>
      </c>
      <c r="TO4" s="73" t="s">
        <v>204</v>
      </c>
    </row>
    <row r="5" spans="2:535" ht="12.75" customHeight="1">
      <c r="B5" s="74"/>
      <c r="C5" s="75" t="s">
        <v>205</v>
      </c>
      <c r="D5" s="279" t="s">
        <v>206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80"/>
      <c r="Z5" s="281" t="s">
        <v>207</v>
      </c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2"/>
      <c r="AV5" s="283" t="s">
        <v>208</v>
      </c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4"/>
      <c r="BR5" s="285" t="s">
        <v>209</v>
      </c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6"/>
      <c r="CN5" s="279"/>
      <c r="CO5" s="279"/>
      <c r="CP5" s="279"/>
      <c r="CQ5" s="279"/>
      <c r="CR5" s="279"/>
    </row>
    <row r="6" spans="2:535" s="93" customFormat="1" ht="12.75" customHeight="1">
      <c r="B6" s="76"/>
      <c r="C6" s="77" t="s">
        <v>210</v>
      </c>
      <c r="D6" s="78"/>
      <c r="E6" s="78"/>
      <c r="F6" s="78"/>
      <c r="G6" s="78"/>
      <c r="H6" s="78"/>
      <c r="I6" s="79"/>
      <c r="J6" s="79"/>
      <c r="K6" s="78"/>
      <c r="L6" s="79"/>
      <c r="M6" s="79"/>
      <c r="N6" s="79"/>
      <c r="O6" s="79"/>
      <c r="P6" s="80"/>
      <c r="Q6" s="79"/>
      <c r="R6" s="79"/>
      <c r="S6" s="79"/>
      <c r="T6" s="81"/>
      <c r="U6" s="82"/>
      <c r="V6" s="82"/>
      <c r="W6" s="82"/>
      <c r="X6" s="82"/>
      <c r="Y6" s="78"/>
      <c r="Z6" s="83"/>
      <c r="AA6" s="83"/>
      <c r="AB6" s="83"/>
      <c r="AC6" s="83"/>
      <c r="AD6" s="83"/>
      <c r="AE6" s="84"/>
      <c r="AF6" s="84"/>
      <c r="AG6" s="83"/>
      <c r="AH6" s="84"/>
      <c r="AI6" s="84"/>
      <c r="AJ6" s="84"/>
      <c r="AK6" s="84"/>
      <c r="AL6" s="85"/>
      <c r="AM6" s="84"/>
      <c r="AN6" s="84"/>
      <c r="AO6" s="84"/>
      <c r="AP6" s="86"/>
      <c r="AQ6" s="87"/>
      <c r="AR6" s="87"/>
      <c r="AS6" s="87"/>
      <c r="AT6" s="87"/>
      <c r="AU6" s="83"/>
      <c r="AV6" s="83"/>
      <c r="AW6" s="83"/>
      <c r="AX6" s="83"/>
      <c r="AY6" s="83"/>
      <c r="AZ6" s="83"/>
      <c r="BA6" s="84"/>
      <c r="BB6" s="84"/>
      <c r="BC6" s="83"/>
      <c r="BD6" s="84"/>
      <c r="BE6" s="84"/>
      <c r="BF6" s="84"/>
      <c r="BG6" s="84"/>
      <c r="BH6" s="85"/>
      <c r="BI6" s="84"/>
      <c r="BJ6" s="84"/>
      <c r="BK6" s="84"/>
      <c r="BL6" s="86"/>
      <c r="BM6" s="87"/>
      <c r="BN6" s="87"/>
      <c r="BO6" s="87"/>
      <c r="BP6" s="87"/>
      <c r="BQ6" s="83"/>
      <c r="BR6" s="88"/>
      <c r="BS6" s="88"/>
      <c r="BT6" s="88"/>
      <c r="BU6" s="88"/>
      <c r="BV6" s="88"/>
      <c r="BW6" s="89"/>
      <c r="BX6" s="89"/>
      <c r="BY6" s="88"/>
      <c r="BZ6" s="89"/>
      <c r="CA6" s="89"/>
      <c r="CB6" s="89"/>
      <c r="CC6" s="89"/>
      <c r="CD6" s="90"/>
      <c r="CE6" s="89"/>
      <c r="CF6" s="89"/>
      <c r="CG6" s="89"/>
      <c r="CH6" s="91"/>
      <c r="CI6" s="92"/>
      <c r="CJ6" s="92"/>
      <c r="CK6" s="92"/>
      <c r="CL6" s="92"/>
      <c r="CM6" s="88"/>
      <c r="CN6" s="91"/>
      <c r="CO6" s="92"/>
      <c r="CP6" s="92"/>
      <c r="CQ6" s="92"/>
      <c r="CR6" s="92"/>
    </row>
    <row r="7" spans="2:535" s="105" customFormat="1" ht="12.75" customHeight="1">
      <c r="B7" s="94"/>
      <c r="C7" s="95"/>
      <c r="D7" s="96">
        <v>1994</v>
      </c>
      <c r="E7" s="97">
        <v>1995</v>
      </c>
      <c r="F7" s="97">
        <v>1996</v>
      </c>
      <c r="G7" s="97">
        <v>1997</v>
      </c>
      <c r="H7" s="97">
        <v>1998</v>
      </c>
      <c r="I7" s="97">
        <v>1999</v>
      </c>
      <c r="J7" s="97">
        <v>2000</v>
      </c>
      <c r="K7" s="97">
        <v>2001</v>
      </c>
      <c r="L7" s="97">
        <v>2002</v>
      </c>
      <c r="M7" s="97">
        <v>2003</v>
      </c>
      <c r="N7" s="97">
        <v>2004</v>
      </c>
      <c r="O7" s="97">
        <v>2005</v>
      </c>
      <c r="P7" s="97">
        <v>2006</v>
      </c>
      <c r="Q7" s="97">
        <v>2007</v>
      </c>
      <c r="R7" s="97">
        <v>2008</v>
      </c>
      <c r="S7" s="97">
        <v>2009</v>
      </c>
      <c r="T7" s="98" t="s">
        <v>211</v>
      </c>
      <c r="U7" s="98" t="s">
        <v>212</v>
      </c>
      <c r="V7" s="98" t="s">
        <v>213</v>
      </c>
      <c r="W7" s="96" t="s">
        <v>214</v>
      </c>
      <c r="X7" s="97" t="s">
        <v>215</v>
      </c>
      <c r="Y7" s="97" t="s">
        <v>216</v>
      </c>
      <c r="Z7" s="99">
        <v>1994</v>
      </c>
      <c r="AA7" s="100">
        <v>1995</v>
      </c>
      <c r="AB7" s="100">
        <v>1996</v>
      </c>
      <c r="AC7" s="100">
        <v>1997</v>
      </c>
      <c r="AD7" s="100">
        <v>1998</v>
      </c>
      <c r="AE7" s="100">
        <v>1999</v>
      </c>
      <c r="AF7" s="100">
        <v>2000</v>
      </c>
      <c r="AG7" s="100">
        <v>2001</v>
      </c>
      <c r="AH7" s="100">
        <v>2002</v>
      </c>
      <c r="AI7" s="100">
        <v>2003</v>
      </c>
      <c r="AJ7" s="100">
        <v>2004</v>
      </c>
      <c r="AK7" s="100">
        <v>2005</v>
      </c>
      <c r="AL7" s="100">
        <v>2006</v>
      </c>
      <c r="AM7" s="100">
        <v>2007</v>
      </c>
      <c r="AN7" s="100">
        <v>2008</v>
      </c>
      <c r="AO7" s="100">
        <v>2009</v>
      </c>
      <c r="AP7" s="101" t="s">
        <v>211</v>
      </c>
      <c r="AQ7" s="101" t="s">
        <v>212</v>
      </c>
      <c r="AR7" s="101" t="s">
        <v>213</v>
      </c>
      <c r="AS7" s="99" t="s">
        <v>214</v>
      </c>
      <c r="AT7" s="100" t="s">
        <v>215</v>
      </c>
      <c r="AU7" s="100" t="s">
        <v>216</v>
      </c>
      <c r="AV7" s="99">
        <v>1994</v>
      </c>
      <c r="AW7" s="100">
        <v>1995</v>
      </c>
      <c r="AX7" s="100">
        <v>1996</v>
      </c>
      <c r="AY7" s="100">
        <v>1997</v>
      </c>
      <c r="AZ7" s="100">
        <v>1998</v>
      </c>
      <c r="BA7" s="100">
        <v>1999</v>
      </c>
      <c r="BB7" s="100">
        <v>2000</v>
      </c>
      <c r="BC7" s="100">
        <v>2001</v>
      </c>
      <c r="BD7" s="100">
        <v>2002</v>
      </c>
      <c r="BE7" s="100">
        <v>2003</v>
      </c>
      <c r="BF7" s="100">
        <v>2004</v>
      </c>
      <c r="BG7" s="100">
        <v>2005</v>
      </c>
      <c r="BH7" s="100">
        <v>2006</v>
      </c>
      <c r="BI7" s="100">
        <v>2007</v>
      </c>
      <c r="BJ7" s="100">
        <v>2008</v>
      </c>
      <c r="BK7" s="100">
        <v>2009</v>
      </c>
      <c r="BL7" s="101" t="s">
        <v>211</v>
      </c>
      <c r="BM7" s="101" t="s">
        <v>212</v>
      </c>
      <c r="BN7" s="101" t="s">
        <v>213</v>
      </c>
      <c r="BO7" s="99" t="s">
        <v>214</v>
      </c>
      <c r="BP7" s="100" t="s">
        <v>215</v>
      </c>
      <c r="BQ7" s="100" t="s">
        <v>216</v>
      </c>
      <c r="BR7" s="102">
        <v>1994</v>
      </c>
      <c r="BS7" s="103">
        <v>1995</v>
      </c>
      <c r="BT7" s="103">
        <v>1996</v>
      </c>
      <c r="BU7" s="103">
        <v>1997</v>
      </c>
      <c r="BV7" s="103">
        <v>1998</v>
      </c>
      <c r="BW7" s="103">
        <v>1999</v>
      </c>
      <c r="BX7" s="103">
        <v>2000</v>
      </c>
      <c r="BY7" s="103">
        <v>2001</v>
      </c>
      <c r="BZ7" s="103">
        <v>2002</v>
      </c>
      <c r="CA7" s="103">
        <v>2003</v>
      </c>
      <c r="CB7" s="103">
        <v>2004</v>
      </c>
      <c r="CC7" s="103">
        <v>2005</v>
      </c>
      <c r="CD7" s="103">
        <v>2006</v>
      </c>
      <c r="CE7" s="103">
        <v>2007</v>
      </c>
      <c r="CF7" s="103">
        <v>2008</v>
      </c>
      <c r="CG7" s="103">
        <v>2009</v>
      </c>
      <c r="CH7" s="104" t="s">
        <v>211</v>
      </c>
      <c r="CI7" s="104" t="s">
        <v>212</v>
      </c>
      <c r="CJ7" s="104" t="s">
        <v>213</v>
      </c>
      <c r="CK7" s="102" t="s">
        <v>214</v>
      </c>
      <c r="CL7" s="103" t="s">
        <v>215</v>
      </c>
      <c r="CM7" s="103" t="s">
        <v>216</v>
      </c>
      <c r="CN7" s="104" t="s">
        <v>211</v>
      </c>
      <c r="CO7" s="104" t="s">
        <v>212</v>
      </c>
      <c r="CP7" s="104" t="s">
        <v>213</v>
      </c>
      <c r="CQ7" s="102" t="s">
        <v>214</v>
      </c>
      <c r="CR7" s="103" t="s">
        <v>215</v>
      </c>
    </row>
    <row r="8" spans="2:535" ht="12.75" customHeight="1">
      <c r="B8" s="106"/>
      <c r="C8" s="10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</row>
    <row r="9" spans="2:535" s="111" customFormat="1" ht="12.75" customHeight="1">
      <c r="B9" s="109" t="s">
        <v>217</v>
      </c>
      <c r="C9" s="109" t="s">
        <v>131</v>
      </c>
      <c r="D9" s="110">
        <v>181853.34297199998</v>
      </c>
      <c r="E9" s="110">
        <v>204633.55964350834</v>
      </c>
      <c r="F9" s="110">
        <v>287301.26513802289</v>
      </c>
      <c r="G9" s="110">
        <v>368637.91345758684</v>
      </c>
      <c r="H9" s="110">
        <v>281381.8367927284</v>
      </c>
      <c r="I9" s="110">
        <v>255274.27830685553</v>
      </c>
      <c r="J9" s="110">
        <v>209489.35626073164</v>
      </c>
      <c r="K9" s="110">
        <v>208557.87344091403</v>
      </c>
      <c r="L9" s="110">
        <v>206329.61665572476</v>
      </c>
      <c r="M9" s="110">
        <v>202855.31147348144</v>
      </c>
      <c r="N9" s="110">
        <v>222067.35054625879</v>
      </c>
      <c r="O9" s="110">
        <v>278142.21832361363</v>
      </c>
      <c r="P9" s="110">
        <v>304150.9063236487</v>
      </c>
      <c r="Q9" s="110">
        <v>364645.91539669182</v>
      </c>
      <c r="R9" s="110">
        <v>374950.20830798784</v>
      </c>
      <c r="S9" s="110">
        <v>387657.55944651685</v>
      </c>
      <c r="T9" s="110">
        <v>435626.03098688566</v>
      </c>
      <c r="U9" s="110">
        <v>392752.56074686971</v>
      </c>
      <c r="V9" s="110">
        <v>461072.41602966108</v>
      </c>
      <c r="W9" s="110">
        <v>438388.04907950299</v>
      </c>
      <c r="X9" s="110">
        <v>431357.63400085084</v>
      </c>
      <c r="Y9" s="110">
        <v>134348.54216589182</v>
      </c>
      <c r="Z9" s="110">
        <v>181853.34297199998</v>
      </c>
      <c r="AA9" s="110">
        <v>204633.55964350834</v>
      </c>
      <c r="AB9" s="110">
        <v>287301.26513802289</v>
      </c>
      <c r="AC9" s="110">
        <v>368637.91345758684</v>
      </c>
      <c r="AD9" s="110">
        <v>281381.8367927284</v>
      </c>
      <c r="AE9" s="110">
        <v>255274.27830685553</v>
      </c>
      <c r="AF9" s="110">
        <v>209489.35626073164</v>
      </c>
      <c r="AG9" s="110">
        <v>208557.87344091403</v>
      </c>
      <c r="AH9" s="110">
        <v>206329.61665572476</v>
      </c>
      <c r="AI9" s="110">
        <v>202855.31147348144</v>
      </c>
      <c r="AJ9" s="110">
        <v>222067.35054625879</v>
      </c>
      <c r="AK9" s="110">
        <v>278142.21832361363</v>
      </c>
      <c r="AL9" s="110">
        <v>304150.9063236487</v>
      </c>
      <c r="AM9" s="110">
        <v>364645.91539669182</v>
      </c>
      <c r="AN9" s="110">
        <v>374950.20830798784</v>
      </c>
      <c r="AO9" s="110">
        <v>387657.55944651685</v>
      </c>
      <c r="AP9" s="110">
        <v>435626.03098688566</v>
      </c>
      <c r="AQ9" s="110">
        <v>392752.56074686971</v>
      </c>
      <c r="AR9" s="110">
        <v>461056.17370751698</v>
      </c>
      <c r="AS9" s="110">
        <v>426089.72248189419</v>
      </c>
      <c r="AT9" s="110">
        <v>431357.63400085084</v>
      </c>
      <c r="AU9" s="110">
        <v>277228.62907358166</v>
      </c>
      <c r="AV9" s="110">
        <v>181853.34297199998</v>
      </c>
      <c r="AW9" s="110">
        <v>204633.55964350834</v>
      </c>
      <c r="AX9" s="110">
        <v>287301.26513802289</v>
      </c>
      <c r="AY9" s="110">
        <v>368637.91345758684</v>
      </c>
      <c r="AZ9" s="110">
        <v>281381.8367927284</v>
      </c>
      <c r="BA9" s="110">
        <v>255274.27830685553</v>
      </c>
      <c r="BB9" s="110">
        <v>209489.35626073164</v>
      </c>
      <c r="BC9" s="110">
        <v>208557.87344091403</v>
      </c>
      <c r="BD9" s="110">
        <v>206329.61665572476</v>
      </c>
      <c r="BE9" s="110">
        <v>202855.31147348144</v>
      </c>
      <c r="BF9" s="110">
        <v>222067.35054625879</v>
      </c>
      <c r="BG9" s="110">
        <v>278142.21832361363</v>
      </c>
      <c r="BH9" s="110">
        <v>304150.9063236487</v>
      </c>
      <c r="BI9" s="110">
        <v>364645.91539669182</v>
      </c>
      <c r="BJ9" s="110">
        <v>374950.20830798784</v>
      </c>
      <c r="BK9" s="110">
        <v>387657.55944651685</v>
      </c>
      <c r="BL9" s="110">
        <v>435626.03098688566</v>
      </c>
      <c r="BM9" s="110">
        <v>392752.56074686971</v>
      </c>
      <c r="BN9" s="110">
        <v>461056.17370751698</v>
      </c>
      <c r="BO9" s="110">
        <v>426089.72248189419</v>
      </c>
      <c r="BP9" s="110">
        <v>431357.63400085084</v>
      </c>
      <c r="BQ9" s="110">
        <v>277228.62907358166</v>
      </c>
      <c r="BR9" s="110">
        <v>181853.34297199998</v>
      </c>
      <c r="BS9" s="110">
        <v>204633.55964350834</v>
      </c>
      <c r="BT9" s="110">
        <v>287301.26513802289</v>
      </c>
      <c r="BU9" s="110">
        <v>368637.91345758684</v>
      </c>
      <c r="BV9" s="110">
        <v>281381.8367927284</v>
      </c>
      <c r="BW9" s="110">
        <v>255274.27830685553</v>
      </c>
      <c r="BX9" s="110">
        <v>209489.35626073164</v>
      </c>
      <c r="BY9" s="110">
        <v>208557.87344091403</v>
      </c>
      <c r="BZ9" s="110">
        <v>206329.61665572476</v>
      </c>
      <c r="CA9" s="110">
        <v>202855.31147348144</v>
      </c>
      <c r="CB9" s="110">
        <v>222067.35054625879</v>
      </c>
      <c r="CC9" s="110">
        <v>278142.21832361363</v>
      </c>
      <c r="CD9" s="110">
        <v>304150.9063236487</v>
      </c>
      <c r="CE9" s="110">
        <v>364645.91539669182</v>
      </c>
      <c r="CF9" s="110">
        <v>374950.20830798784</v>
      </c>
      <c r="CG9" s="110">
        <v>387657.55944651685</v>
      </c>
      <c r="CH9" s="110">
        <v>435626.03098688566</v>
      </c>
      <c r="CI9" s="110">
        <v>392752.56074686971</v>
      </c>
      <c r="CJ9" s="110">
        <v>461631.51604757138</v>
      </c>
      <c r="CK9" s="110">
        <v>439810.89852547692</v>
      </c>
      <c r="CL9" s="110">
        <v>433105.72056985088</v>
      </c>
      <c r="CM9" s="110">
        <v>425551.54845131451</v>
      </c>
      <c r="CN9" s="110">
        <v>435626.03098688566</v>
      </c>
      <c r="CO9" s="110">
        <v>392752.56074686971</v>
      </c>
      <c r="CP9" s="110">
        <v>461631.51604757138</v>
      </c>
      <c r="CQ9" s="110">
        <v>439810.89852547692</v>
      </c>
      <c r="CR9" s="110">
        <v>433105.72056985088</v>
      </c>
    </row>
    <row r="10" spans="2:535" ht="12.75" customHeight="1">
      <c r="B10" s="112" t="s">
        <v>218</v>
      </c>
      <c r="C10" s="112" t="s">
        <v>132</v>
      </c>
      <c r="D10" s="113">
        <v>138734.34297199998</v>
      </c>
      <c r="E10" s="113">
        <v>154672.55964350834</v>
      </c>
      <c r="F10" s="113">
        <v>229012.26513802289</v>
      </c>
      <c r="G10" s="113">
        <v>297698.91345758684</v>
      </c>
      <c r="H10" s="113">
        <v>193417.8367927284</v>
      </c>
      <c r="I10" s="113">
        <v>158215.27830685553</v>
      </c>
      <c r="J10" s="113">
        <v>103515.35626073164</v>
      </c>
      <c r="K10" s="113">
        <v>96296.873440914031</v>
      </c>
      <c r="L10" s="113">
        <v>91556.616655724763</v>
      </c>
      <c r="M10" s="113">
        <v>82573.311473481444</v>
      </c>
      <c r="N10" s="113">
        <v>94480.350546258793</v>
      </c>
      <c r="O10" s="113">
        <v>139669.21832361363</v>
      </c>
      <c r="P10" s="113">
        <v>155526.9063236487</v>
      </c>
      <c r="Q10" s="113">
        <v>207466.91539669182</v>
      </c>
      <c r="R10" s="113">
        <v>196935.20830798784</v>
      </c>
      <c r="S10" s="113">
        <v>204042.55944651685</v>
      </c>
      <c r="T10" s="113">
        <v>242349.03098688566</v>
      </c>
      <c r="U10" s="113">
        <v>183259.56074686971</v>
      </c>
      <c r="V10" s="113">
        <v>228717.41602966108</v>
      </c>
      <c r="W10" s="113">
        <v>193232.04907950299</v>
      </c>
      <c r="X10" s="113">
        <v>181960.63400085084</v>
      </c>
      <c r="Y10" s="113">
        <v>-119487.56008075422</v>
      </c>
      <c r="Z10" s="113">
        <v>138734.34297199998</v>
      </c>
      <c r="AA10" s="113">
        <v>154672.55964350834</v>
      </c>
      <c r="AB10" s="113">
        <v>229012.26513802289</v>
      </c>
      <c r="AC10" s="113">
        <v>297698.91345758684</v>
      </c>
      <c r="AD10" s="113">
        <v>193417.8367927284</v>
      </c>
      <c r="AE10" s="113">
        <v>158215.27830685553</v>
      </c>
      <c r="AF10" s="113">
        <v>103515.35626073164</v>
      </c>
      <c r="AG10" s="113">
        <v>96296.873440914031</v>
      </c>
      <c r="AH10" s="113">
        <v>91556.616655724763</v>
      </c>
      <c r="AI10" s="113">
        <v>82573.311473481444</v>
      </c>
      <c r="AJ10" s="113">
        <v>94480.350546258793</v>
      </c>
      <c r="AK10" s="113">
        <v>139669.21832361363</v>
      </c>
      <c r="AL10" s="113">
        <v>155526.9063236487</v>
      </c>
      <c r="AM10" s="113">
        <v>207466.91539669182</v>
      </c>
      <c r="AN10" s="113">
        <v>196935.20830798784</v>
      </c>
      <c r="AO10" s="113">
        <v>204042.55944651685</v>
      </c>
      <c r="AP10" s="113">
        <v>242349.03098688566</v>
      </c>
      <c r="AQ10" s="113">
        <v>183259.56074686971</v>
      </c>
      <c r="AR10" s="113">
        <v>228701.17370751698</v>
      </c>
      <c r="AS10" s="113">
        <v>180933.72248189419</v>
      </c>
      <c r="AT10" s="113">
        <v>181960.63400085084</v>
      </c>
      <c r="AU10" s="113">
        <v>23392.526826935617</v>
      </c>
      <c r="AV10" s="113">
        <v>138734.34297199998</v>
      </c>
      <c r="AW10" s="113">
        <v>154672.55964350834</v>
      </c>
      <c r="AX10" s="113">
        <v>229012.26513802289</v>
      </c>
      <c r="AY10" s="113">
        <v>297698.91345758684</v>
      </c>
      <c r="AZ10" s="113">
        <v>193417.8367927284</v>
      </c>
      <c r="BA10" s="113">
        <v>158215.27830685553</v>
      </c>
      <c r="BB10" s="113">
        <v>103515.35626073164</v>
      </c>
      <c r="BC10" s="113">
        <v>96296.873440914031</v>
      </c>
      <c r="BD10" s="113">
        <v>91556.616655724763</v>
      </c>
      <c r="BE10" s="113">
        <v>82573.311473481444</v>
      </c>
      <c r="BF10" s="113">
        <v>94480.350546258793</v>
      </c>
      <c r="BG10" s="113">
        <v>139669.21832361363</v>
      </c>
      <c r="BH10" s="113">
        <v>155526.9063236487</v>
      </c>
      <c r="BI10" s="113">
        <v>207466.91539669182</v>
      </c>
      <c r="BJ10" s="113">
        <v>196935.20830798784</v>
      </c>
      <c r="BK10" s="113">
        <v>204042.55944651685</v>
      </c>
      <c r="BL10" s="113">
        <v>242349.03098688566</v>
      </c>
      <c r="BM10" s="113">
        <v>183259.56074686971</v>
      </c>
      <c r="BN10" s="113">
        <v>228701.17370751698</v>
      </c>
      <c r="BO10" s="113">
        <v>180933.72248189419</v>
      </c>
      <c r="BP10" s="113">
        <v>181960.63400085084</v>
      </c>
      <c r="BQ10" s="113">
        <v>23392.526826935617</v>
      </c>
      <c r="BR10" s="113">
        <v>138734.34297199998</v>
      </c>
      <c r="BS10" s="113">
        <v>154672.55964350834</v>
      </c>
      <c r="BT10" s="113">
        <v>229012.26513802289</v>
      </c>
      <c r="BU10" s="113">
        <v>297698.91345758684</v>
      </c>
      <c r="BV10" s="113">
        <v>193417.8367927284</v>
      </c>
      <c r="BW10" s="113">
        <v>158215.27830685553</v>
      </c>
      <c r="BX10" s="113">
        <v>103515.35626073164</v>
      </c>
      <c r="BY10" s="113">
        <v>96296.873440914031</v>
      </c>
      <c r="BZ10" s="113">
        <v>91556.616655724763</v>
      </c>
      <c r="CA10" s="113">
        <v>82573.311473481444</v>
      </c>
      <c r="CB10" s="113">
        <v>94480.350546258793</v>
      </c>
      <c r="CC10" s="113">
        <v>139669.21832361363</v>
      </c>
      <c r="CD10" s="113">
        <v>155526.9063236487</v>
      </c>
      <c r="CE10" s="113">
        <v>207466.91539669182</v>
      </c>
      <c r="CF10" s="113">
        <v>196935.20830798784</v>
      </c>
      <c r="CG10" s="113">
        <v>204042.55944651685</v>
      </c>
      <c r="CH10" s="113">
        <v>242349.03098688566</v>
      </c>
      <c r="CI10" s="113">
        <v>183259.56074686971</v>
      </c>
      <c r="CJ10" s="113">
        <v>229276.51604757138</v>
      </c>
      <c r="CK10" s="113">
        <v>194654.89852547692</v>
      </c>
      <c r="CL10" s="113">
        <v>183708.72056985088</v>
      </c>
      <c r="CM10" s="113">
        <v>171715.44620466846</v>
      </c>
      <c r="CN10" s="113">
        <v>242349.03098688566</v>
      </c>
      <c r="CO10" s="113">
        <v>183259.56074686971</v>
      </c>
      <c r="CP10" s="113">
        <v>229276.51604757138</v>
      </c>
      <c r="CQ10" s="113">
        <v>194654.89852547692</v>
      </c>
      <c r="CR10" s="113">
        <v>183708.72056985088</v>
      </c>
    </row>
    <row r="11" spans="2:535" s="72" customFormat="1" ht="12.75" customHeight="1">
      <c r="B11" s="114" t="s">
        <v>219</v>
      </c>
      <c r="C11" s="115" t="s">
        <v>220</v>
      </c>
      <c r="D11" s="116">
        <v>181853.34297199998</v>
      </c>
      <c r="E11" s="116">
        <v>204633.55964350834</v>
      </c>
      <c r="F11" s="116">
        <v>286887.26513802289</v>
      </c>
      <c r="G11" s="116">
        <v>368228.91345758684</v>
      </c>
      <c r="H11" s="116">
        <v>281381.8367927284</v>
      </c>
      <c r="I11" s="116">
        <v>255274.27830685553</v>
      </c>
      <c r="J11" s="116">
        <v>209489.35626073164</v>
      </c>
      <c r="K11" s="116">
        <v>208557.87344091403</v>
      </c>
      <c r="L11" s="116">
        <v>206329.61665572476</v>
      </c>
      <c r="M11" s="116">
        <v>202855.31147348144</v>
      </c>
      <c r="N11" s="116">
        <v>222067.35054625879</v>
      </c>
      <c r="O11" s="116">
        <v>278142.21832361363</v>
      </c>
      <c r="P11" s="116">
        <v>304150.9063236487</v>
      </c>
      <c r="Q11" s="116">
        <v>364645.91539669182</v>
      </c>
      <c r="R11" s="116">
        <v>374950.20830798784</v>
      </c>
      <c r="S11" s="116">
        <v>387657.55944651685</v>
      </c>
      <c r="T11" s="116">
        <v>435626.03098688566</v>
      </c>
      <c r="U11" s="116">
        <v>392752.56074686971</v>
      </c>
      <c r="V11" s="116">
        <v>461072.41602966108</v>
      </c>
      <c r="W11" s="116">
        <v>438388.04907950299</v>
      </c>
      <c r="X11" s="116">
        <v>431357.63400085084</v>
      </c>
      <c r="Y11" s="116">
        <v>134348.54216589182</v>
      </c>
      <c r="Z11" s="116">
        <v>181853.34297199998</v>
      </c>
      <c r="AA11" s="116">
        <v>204633.55964350834</v>
      </c>
      <c r="AB11" s="116">
        <v>286887.26513802289</v>
      </c>
      <c r="AC11" s="116">
        <v>368228.91345758684</v>
      </c>
      <c r="AD11" s="116">
        <v>281381.8367927284</v>
      </c>
      <c r="AE11" s="116">
        <v>255274.27830685553</v>
      </c>
      <c r="AF11" s="116">
        <v>209489.35626073164</v>
      </c>
      <c r="AG11" s="116">
        <v>208557.87344091403</v>
      </c>
      <c r="AH11" s="116">
        <v>206329.61665572476</v>
      </c>
      <c r="AI11" s="116">
        <v>202855.31147348144</v>
      </c>
      <c r="AJ11" s="116">
        <v>222067.35054625879</v>
      </c>
      <c r="AK11" s="116">
        <v>278142.21832361363</v>
      </c>
      <c r="AL11" s="116">
        <v>304150.9063236487</v>
      </c>
      <c r="AM11" s="116">
        <v>364645.91539669182</v>
      </c>
      <c r="AN11" s="116">
        <v>374950.20830798784</v>
      </c>
      <c r="AO11" s="116">
        <v>387657.55944651685</v>
      </c>
      <c r="AP11" s="116">
        <v>435626.03098688566</v>
      </c>
      <c r="AQ11" s="116">
        <v>392752.56074686971</v>
      </c>
      <c r="AR11" s="116">
        <v>461056.17370751698</v>
      </c>
      <c r="AS11" s="116">
        <v>426089.72248189419</v>
      </c>
      <c r="AT11" s="116">
        <v>431357.63400085084</v>
      </c>
      <c r="AU11" s="116">
        <v>277228.62907358166</v>
      </c>
      <c r="AV11" s="116">
        <v>181853.34297199998</v>
      </c>
      <c r="AW11" s="116">
        <v>204633.55964350834</v>
      </c>
      <c r="AX11" s="116">
        <v>286887.26513802289</v>
      </c>
      <c r="AY11" s="116">
        <v>368228.91345758684</v>
      </c>
      <c r="AZ11" s="116">
        <v>281381.8367927284</v>
      </c>
      <c r="BA11" s="116">
        <v>255274.27830685553</v>
      </c>
      <c r="BB11" s="116">
        <v>209489.35626073164</v>
      </c>
      <c r="BC11" s="116">
        <v>208557.87344091403</v>
      </c>
      <c r="BD11" s="116">
        <v>206329.61665572476</v>
      </c>
      <c r="BE11" s="116">
        <v>202855.31147348144</v>
      </c>
      <c r="BF11" s="116">
        <v>222067.35054625879</v>
      </c>
      <c r="BG11" s="116">
        <v>278142.21832361363</v>
      </c>
      <c r="BH11" s="116">
        <v>304150.9063236487</v>
      </c>
      <c r="BI11" s="116">
        <v>364645.91539669182</v>
      </c>
      <c r="BJ11" s="116">
        <v>374950.20830798784</v>
      </c>
      <c r="BK11" s="116">
        <v>387657.55944651685</v>
      </c>
      <c r="BL11" s="116">
        <v>435626.03098688566</v>
      </c>
      <c r="BM11" s="116">
        <v>392752.56074686971</v>
      </c>
      <c r="BN11" s="116">
        <v>461056.17370751698</v>
      </c>
      <c r="BO11" s="116">
        <v>426089.72248189419</v>
      </c>
      <c r="BP11" s="116">
        <v>431357.63400085084</v>
      </c>
      <c r="BQ11" s="116">
        <v>277228.62907358166</v>
      </c>
      <c r="BR11" s="116">
        <v>181853.34297199998</v>
      </c>
      <c r="BS11" s="116">
        <v>204633.55964350834</v>
      </c>
      <c r="BT11" s="116">
        <v>286887.26513802289</v>
      </c>
      <c r="BU11" s="116">
        <v>368228.91345758684</v>
      </c>
      <c r="BV11" s="116">
        <v>281381.8367927284</v>
      </c>
      <c r="BW11" s="116">
        <v>255274.27830685553</v>
      </c>
      <c r="BX11" s="116">
        <v>209489.35626073164</v>
      </c>
      <c r="BY11" s="116">
        <v>208557.87344091403</v>
      </c>
      <c r="BZ11" s="116">
        <v>206329.61665572476</v>
      </c>
      <c r="CA11" s="116">
        <v>202855.31147348144</v>
      </c>
      <c r="CB11" s="116">
        <v>222067.35054625879</v>
      </c>
      <c r="CC11" s="116">
        <v>278142.21832361363</v>
      </c>
      <c r="CD11" s="116">
        <v>304150.9063236487</v>
      </c>
      <c r="CE11" s="116">
        <v>364645.91539669182</v>
      </c>
      <c r="CF11" s="116">
        <v>374950.20830798784</v>
      </c>
      <c r="CG11" s="116">
        <v>387657.55944651685</v>
      </c>
      <c r="CH11" s="116">
        <v>435626.03098688566</v>
      </c>
      <c r="CI11" s="116">
        <v>392752.56074686971</v>
      </c>
      <c r="CJ11" s="116">
        <v>461631.51604757138</v>
      </c>
      <c r="CK11" s="116">
        <v>439810.89852547692</v>
      </c>
      <c r="CL11" s="116">
        <v>433105.72056985088</v>
      </c>
      <c r="CM11" s="116">
        <v>425551.54845131451</v>
      </c>
      <c r="CN11" s="116">
        <v>435626.03098688566</v>
      </c>
      <c r="CO11" s="116">
        <v>392752.56074686971</v>
      </c>
      <c r="CP11" s="116">
        <v>461631.51604757138</v>
      </c>
      <c r="CQ11" s="116">
        <v>439810.89852547692</v>
      </c>
      <c r="CR11" s="116">
        <v>433105.72056985088</v>
      </c>
    </row>
    <row r="12" spans="2:535" ht="12.75" customHeight="1">
      <c r="B12" s="117" t="s">
        <v>221</v>
      </c>
      <c r="C12" s="118" t="s">
        <v>222</v>
      </c>
      <c r="D12" s="119">
        <v>181853.34297199998</v>
      </c>
      <c r="E12" s="119">
        <v>204633.55964350834</v>
      </c>
      <c r="F12" s="119">
        <v>286887.26513802289</v>
      </c>
      <c r="G12" s="119">
        <v>368228.91345758684</v>
      </c>
      <c r="H12" s="119">
        <v>281381.8367927284</v>
      </c>
      <c r="I12" s="119">
        <v>255274.27830685553</v>
      </c>
      <c r="J12" s="119">
        <v>209489.35626073164</v>
      </c>
      <c r="K12" s="119">
        <v>208557.87344091403</v>
      </c>
      <c r="L12" s="119">
        <v>206329.61665572476</v>
      </c>
      <c r="M12" s="119">
        <v>202855.31147348144</v>
      </c>
      <c r="N12" s="119">
        <v>222067.35054625879</v>
      </c>
      <c r="O12" s="119">
        <v>278142.21832361363</v>
      </c>
      <c r="P12" s="119">
        <v>304150.9063236487</v>
      </c>
      <c r="Q12" s="119">
        <v>364645.91539669182</v>
      </c>
      <c r="R12" s="119">
        <v>374950.20830798784</v>
      </c>
      <c r="S12" s="119">
        <v>387657.55944651685</v>
      </c>
      <c r="T12" s="119">
        <v>435626.03098688566</v>
      </c>
      <c r="U12" s="119">
        <v>392752.56074686971</v>
      </c>
      <c r="V12" s="119">
        <v>461072.41602966108</v>
      </c>
      <c r="W12" s="119">
        <v>438388.04907950299</v>
      </c>
      <c r="X12" s="119">
        <v>431357.63400085084</v>
      </c>
      <c r="Y12" s="119">
        <v>134348.54216589182</v>
      </c>
      <c r="Z12" s="119">
        <v>181853.34297199998</v>
      </c>
      <c r="AA12" s="119">
        <v>204633.55964350834</v>
      </c>
      <c r="AB12" s="119">
        <v>286887.26513802289</v>
      </c>
      <c r="AC12" s="119">
        <v>368228.91345758684</v>
      </c>
      <c r="AD12" s="119">
        <v>281381.8367927284</v>
      </c>
      <c r="AE12" s="119">
        <v>255274.27830685553</v>
      </c>
      <c r="AF12" s="119">
        <v>209489.35626073164</v>
      </c>
      <c r="AG12" s="119">
        <v>208557.87344091403</v>
      </c>
      <c r="AH12" s="119">
        <v>206329.61665572476</v>
      </c>
      <c r="AI12" s="119">
        <v>202855.31147348144</v>
      </c>
      <c r="AJ12" s="119">
        <v>222067.35054625879</v>
      </c>
      <c r="AK12" s="119">
        <v>278142.21832361363</v>
      </c>
      <c r="AL12" s="119">
        <v>304150.9063236487</v>
      </c>
      <c r="AM12" s="119">
        <v>364645.91539669182</v>
      </c>
      <c r="AN12" s="119">
        <v>374950.20830798784</v>
      </c>
      <c r="AO12" s="119">
        <v>387657.55944651685</v>
      </c>
      <c r="AP12" s="119">
        <v>435626.03098688566</v>
      </c>
      <c r="AQ12" s="119">
        <v>392752.56074686971</v>
      </c>
      <c r="AR12" s="119">
        <v>461056.17370751698</v>
      </c>
      <c r="AS12" s="119">
        <v>426089.72248189419</v>
      </c>
      <c r="AT12" s="119">
        <v>431357.63400085084</v>
      </c>
      <c r="AU12" s="119">
        <v>277228.62907358166</v>
      </c>
      <c r="AV12" s="119">
        <v>181853.34297199998</v>
      </c>
      <c r="AW12" s="119">
        <v>204633.55964350834</v>
      </c>
      <c r="AX12" s="119">
        <v>286887.26513802289</v>
      </c>
      <c r="AY12" s="119">
        <v>368228.91345758684</v>
      </c>
      <c r="AZ12" s="119">
        <v>281381.8367927284</v>
      </c>
      <c r="BA12" s="119">
        <v>255274.27830685553</v>
      </c>
      <c r="BB12" s="119">
        <v>209489.35626073164</v>
      </c>
      <c r="BC12" s="119">
        <v>208557.87344091403</v>
      </c>
      <c r="BD12" s="119">
        <v>206329.61665572476</v>
      </c>
      <c r="BE12" s="119">
        <v>202855.31147348144</v>
      </c>
      <c r="BF12" s="119">
        <v>222067.35054625879</v>
      </c>
      <c r="BG12" s="119">
        <v>278142.21832361363</v>
      </c>
      <c r="BH12" s="119">
        <v>304150.9063236487</v>
      </c>
      <c r="BI12" s="119">
        <v>364645.91539669182</v>
      </c>
      <c r="BJ12" s="119">
        <v>374950.20830798784</v>
      </c>
      <c r="BK12" s="119">
        <v>387657.55944651685</v>
      </c>
      <c r="BL12" s="119">
        <v>435626.03098688566</v>
      </c>
      <c r="BM12" s="119">
        <v>392752.56074686971</v>
      </c>
      <c r="BN12" s="119">
        <v>461056.17370751698</v>
      </c>
      <c r="BO12" s="119">
        <v>426089.72248189419</v>
      </c>
      <c r="BP12" s="119">
        <v>431357.63400085084</v>
      </c>
      <c r="BQ12" s="119">
        <v>277228.62907358166</v>
      </c>
      <c r="BR12" s="119">
        <v>181853.34297199998</v>
      </c>
      <c r="BS12" s="119">
        <v>204633.55964350834</v>
      </c>
      <c r="BT12" s="119">
        <v>286887.26513802289</v>
      </c>
      <c r="BU12" s="119">
        <v>368228.91345758684</v>
      </c>
      <c r="BV12" s="119">
        <v>281381.8367927284</v>
      </c>
      <c r="BW12" s="119">
        <v>255274.27830685553</v>
      </c>
      <c r="BX12" s="119">
        <v>209489.35626073164</v>
      </c>
      <c r="BY12" s="119">
        <v>208557.87344091403</v>
      </c>
      <c r="BZ12" s="119">
        <v>206329.61665572476</v>
      </c>
      <c r="CA12" s="119">
        <v>202855.31147348144</v>
      </c>
      <c r="CB12" s="119">
        <v>222067.35054625879</v>
      </c>
      <c r="CC12" s="119">
        <v>278142.21832361363</v>
      </c>
      <c r="CD12" s="119">
        <v>304150.9063236487</v>
      </c>
      <c r="CE12" s="119">
        <v>364645.91539669182</v>
      </c>
      <c r="CF12" s="119">
        <v>374950.20830798784</v>
      </c>
      <c r="CG12" s="119">
        <v>387657.55944651685</v>
      </c>
      <c r="CH12" s="119">
        <v>435626.03098688566</v>
      </c>
      <c r="CI12" s="119">
        <v>392752.56074686971</v>
      </c>
      <c r="CJ12" s="119">
        <v>461631.51604757138</v>
      </c>
      <c r="CK12" s="119">
        <v>439810.89852547692</v>
      </c>
      <c r="CL12" s="119">
        <v>433105.72056985088</v>
      </c>
      <c r="CM12" s="119">
        <v>425551.54845131451</v>
      </c>
      <c r="CN12" s="119">
        <v>435626.03098688566</v>
      </c>
      <c r="CO12" s="119">
        <v>392752.56074686971</v>
      </c>
      <c r="CP12" s="119">
        <v>461631.51604757138</v>
      </c>
      <c r="CQ12" s="119">
        <v>439810.89852547692</v>
      </c>
      <c r="CR12" s="119">
        <v>433105.72056985088</v>
      </c>
    </row>
    <row r="13" spans="2:535" s="123" customFormat="1" ht="12.75" customHeight="1">
      <c r="B13" s="120" t="s">
        <v>223</v>
      </c>
      <c r="C13" s="121" t="s">
        <v>224</v>
      </c>
      <c r="D13" s="122">
        <v>182064.22684999998</v>
      </c>
      <c r="E13" s="122">
        <v>205032.75918825835</v>
      </c>
      <c r="F13" s="122">
        <v>287053.16172427288</v>
      </c>
      <c r="G13" s="122">
        <v>368145.30821083684</v>
      </c>
      <c r="H13" s="122">
        <v>281173.5546484784</v>
      </c>
      <c r="I13" s="122">
        <v>265737.03928285552</v>
      </c>
      <c r="J13" s="122">
        <v>209600.81412198165</v>
      </c>
      <c r="K13" s="122">
        <v>208425.15926941403</v>
      </c>
      <c r="L13" s="122">
        <v>206385.46133397476</v>
      </c>
      <c r="M13" s="122">
        <v>202805.11307419394</v>
      </c>
      <c r="N13" s="122">
        <v>222055.63293324629</v>
      </c>
      <c r="O13" s="122">
        <v>278273.49141422362</v>
      </c>
      <c r="P13" s="122">
        <v>304280.96699050872</v>
      </c>
      <c r="Q13" s="122">
        <v>364781.22805688181</v>
      </c>
      <c r="R13" s="122">
        <v>375558.31552717782</v>
      </c>
      <c r="S13" s="122">
        <v>388005.05983203684</v>
      </c>
      <c r="T13" s="122">
        <v>435867.96036820568</v>
      </c>
      <c r="U13" s="122">
        <v>393047.03120361973</v>
      </c>
      <c r="V13" s="122">
        <v>461503.82614831108</v>
      </c>
      <c r="W13" s="122">
        <v>438743.865043603</v>
      </c>
      <c r="X13" s="122">
        <v>431734.55651112081</v>
      </c>
      <c r="Y13" s="122">
        <v>134348.54216589182</v>
      </c>
      <c r="Z13" s="122">
        <v>182064.22684999998</v>
      </c>
      <c r="AA13" s="122">
        <v>205032.75918825835</v>
      </c>
      <c r="AB13" s="122">
        <v>287053.16172427288</v>
      </c>
      <c r="AC13" s="122">
        <v>368145.30821083684</v>
      </c>
      <c r="AD13" s="122">
        <v>281173.5546484784</v>
      </c>
      <c r="AE13" s="122">
        <v>265737.03928285552</v>
      </c>
      <c r="AF13" s="122">
        <v>209600.81412198165</v>
      </c>
      <c r="AG13" s="122">
        <v>208425.15926941403</v>
      </c>
      <c r="AH13" s="122">
        <v>206385.46133397476</v>
      </c>
      <c r="AI13" s="122">
        <v>202805.11307419394</v>
      </c>
      <c r="AJ13" s="122">
        <v>222055.63293324629</v>
      </c>
      <c r="AK13" s="122">
        <v>278273.49141422362</v>
      </c>
      <c r="AL13" s="122">
        <v>304280.96699050872</v>
      </c>
      <c r="AM13" s="122">
        <v>364781.22805688181</v>
      </c>
      <c r="AN13" s="122">
        <v>375558.31552717782</v>
      </c>
      <c r="AO13" s="122">
        <v>388005.05983203684</v>
      </c>
      <c r="AP13" s="122">
        <v>435867.96036820568</v>
      </c>
      <c r="AQ13" s="122">
        <v>393047.03120361973</v>
      </c>
      <c r="AR13" s="122">
        <v>461487.58382616699</v>
      </c>
      <c r="AS13" s="122">
        <v>426445.5384459942</v>
      </c>
      <c r="AT13" s="122">
        <v>431734.55651112081</v>
      </c>
      <c r="AU13" s="122">
        <v>277228.62907358166</v>
      </c>
      <c r="AV13" s="122">
        <v>182064.22684999998</v>
      </c>
      <c r="AW13" s="122">
        <v>205032.75918825835</v>
      </c>
      <c r="AX13" s="122">
        <v>287053.16172427288</v>
      </c>
      <c r="AY13" s="122">
        <v>368145.30821083684</v>
      </c>
      <c r="AZ13" s="122">
        <v>281173.5546484784</v>
      </c>
      <c r="BA13" s="122">
        <v>265737.03928285552</v>
      </c>
      <c r="BB13" s="122">
        <v>209600.81412198165</v>
      </c>
      <c r="BC13" s="122">
        <v>208425.15926941403</v>
      </c>
      <c r="BD13" s="122">
        <v>206385.46133397476</v>
      </c>
      <c r="BE13" s="122">
        <v>202805.11307419394</v>
      </c>
      <c r="BF13" s="122">
        <v>222055.63293324629</v>
      </c>
      <c r="BG13" s="122">
        <v>278273.49141422362</v>
      </c>
      <c r="BH13" s="122">
        <v>304280.96699050872</v>
      </c>
      <c r="BI13" s="122">
        <v>364781.22805688181</v>
      </c>
      <c r="BJ13" s="122">
        <v>375558.31552717782</v>
      </c>
      <c r="BK13" s="122">
        <v>388005.05983203684</v>
      </c>
      <c r="BL13" s="122">
        <v>435867.96036820568</v>
      </c>
      <c r="BM13" s="122">
        <v>393047.03120361973</v>
      </c>
      <c r="BN13" s="122">
        <v>461487.58382616699</v>
      </c>
      <c r="BO13" s="122">
        <v>426445.5384459942</v>
      </c>
      <c r="BP13" s="122">
        <v>431734.55651112081</v>
      </c>
      <c r="BQ13" s="122">
        <v>277228.62907358166</v>
      </c>
      <c r="BR13" s="122">
        <v>182064.22684999998</v>
      </c>
      <c r="BS13" s="122">
        <v>205032.75918825835</v>
      </c>
      <c r="BT13" s="122">
        <v>287053.16172427288</v>
      </c>
      <c r="BU13" s="122">
        <v>368145.30821083684</v>
      </c>
      <c r="BV13" s="122">
        <v>281173.5546484784</v>
      </c>
      <c r="BW13" s="122">
        <v>265737.03928285552</v>
      </c>
      <c r="BX13" s="122">
        <v>209600.81412198165</v>
      </c>
      <c r="BY13" s="122">
        <v>208425.15926941403</v>
      </c>
      <c r="BZ13" s="122">
        <v>206385.46133397476</v>
      </c>
      <c r="CA13" s="122">
        <v>202805.11307419394</v>
      </c>
      <c r="CB13" s="122">
        <v>222055.63293324629</v>
      </c>
      <c r="CC13" s="122">
        <v>278273.49141422362</v>
      </c>
      <c r="CD13" s="122">
        <v>304280.96699050872</v>
      </c>
      <c r="CE13" s="122">
        <v>364781.22805688181</v>
      </c>
      <c r="CF13" s="122">
        <v>375558.31552717782</v>
      </c>
      <c r="CG13" s="122">
        <v>388005.05983203684</v>
      </c>
      <c r="CH13" s="122">
        <v>435867.96036820568</v>
      </c>
      <c r="CI13" s="122">
        <v>393047.03120361973</v>
      </c>
      <c r="CJ13" s="122">
        <v>462062.92616622138</v>
      </c>
      <c r="CK13" s="122">
        <v>440166.71448957693</v>
      </c>
      <c r="CL13" s="122">
        <v>433482.64308012085</v>
      </c>
      <c r="CM13" s="122">
        <v>425551.54845131451</v>
      </c>
      <c r="CN13" s="122">
        <v>435867.96036820568</v>
      </c>
      <c r="CO13" s="122">
        <v>393047.03120361973</v>
      </c>
      <c r="CP13" s="122">
        <v>462062.92616622138</v>
      </c>
      <c r="CQ13" s="122">
        <v>440166.71448957693</v>
      </c>
      <c r="CR13" s="122">
        <v>433482.64308012085</v>
      </c>
    </row>
    <row r="14" spans="2:535" s="123" customFormat="1" ht="12.75" customHeight="1">
      <c r="B14" s="120" t="s">
        <v>225</v>
      </c>
      <c r="C14" s="121" t="s">
        <v>226</v>
      </c>
      <c r="D14" s="122">
        <v>0</v>
      </c>
      <c r="E14" s="122">
        <v>0</v>
      </c>
      <c r="F14" s="122">
        <v>0</v>
      </c>
      <c r="G14" s="122">
        <v>313</v>
      </c>
      <c r="H14" s="122">
        <v>390</v>
      </c>
      <c r="I14" s="122">
        <v>306</v>
      </c>
      <c r="J14" s="122">
        <v>0</v>
      </c>
      <c r="K14" s="122">
        <v>239</v>
      </c>
      <c r="L14" s="122">
        <v>65</v>
      </c>
      <c r="M14" s="122">
        <v>202</v>
      </c>
      <c r="N14" s="122">
        <v>203</v>
      </c>
      <c r="O14" s="122">
        <v>0</v>
      </c>
      <c r="P14" s="122">
        <v>0</v>
      </c>
      <c r="Q14" s="122">
        <v>0</v>
      </c>
      <c r="R14" s="122">
        <v>0</v>
      </c>
      <c r="S14" s="122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2">
        <v>0</v>
      </c>
      <c r="AB14" s="122">
        <v>0</v>
      </c>
      <c r="AC14" s="122">
        <v>313</v>
      </c>
      <c r="AD14" s="122">
        <v>390</v>
      </c>
      <c r="AE14" s="122">
        <v>306</v>
      </c>
      <c r="AF14" s="122">
        <v>0</v>
      </c>
      <c r="AG14" s="122">
        <v>239</v>
      </c>
      <c r="AH14" s="122">
        <v>65</v>
      </c>
      <c r="AI14" s="122">
        <v>202</v>
      </c>
      <c r="AJ14" s="122">
        <v>203</v>
      </c>
      <c r="AK14" s="122">
        <v>0</v>
      </c>
      <c r="AL14" s="122">
        <v>0</v>
      </c>
      <c r="AM14" s="122">
        <v>0</v>
      </c>
      <c r="AN14" s="122">
        <v>0</v>
      </c>
      <c r="AO14" s="122">
        <v>0</v>
      </c>
      <c r="AP14" s="122">
        <v>0</v>
      </c>
      <c r="AQ14" s="122">
        <v>0</v>
      </c>
      <c r="AR14" s="122">
        <v>0</v>
      </c>
      <c r="AS14" s="122">
        <v>0</v>
      </c>
      <c r="AT14" s="122">
        <v>0</v>
      </c>
      <c r="AU14" s="122">
        <v>0</v>
      </c>
      <c r="AV14" s="122">
        <v>0</v>
      </c>
      <c r="AW14" s="122">
        <v>0</v>
      </c>
      <c r="AX14" s="122">
        <v>0</v>
      </c>
      <c r="AY14" s="122">
        <v>313</v>
      </c>
      <c r="AZ14" s="122">
        <v>390</v>
      </c>
      <c r="BA14" s="122">
        <v>306</v>
      </c>
      <c r="BB14" s="122">
        <v>0</v>
      </c>
      <c r="BC14" s="122">
        <v>239</v>
      </c>
      <c r="BD14" s="122">
        <v>65</v>
      </c>
      <c r="BE14" s="122">
        <v>202</v>
      </c>
      <c r="BF14" s="122">
        <v>203</v>
      </c>
      <c r="BG14" s="122">
        <v>0</v>
      </c>
      <c r="BH14" s="122">
        <v>0</v>
      </c>
      <c r="BI14" s="122">
        <v>0</v>
      </c>
      <c r="BJ14" s="122">
        <v>0</v>
      </c>
      <c r="BK14" s="122">
        <v>0</v>
      </c>
      <c r="BL14" s="122">
        <v>0</v>
      </c>
      <c r="BM14" s="122">
        <v>0</v>
      </c>
      <c r="BN14" s="122">
        <v>0</v>
      </c>
      <c r="BO14" s="122">
        <v>0</v>
      </c>
      <c r="BP14" s="122">
        <v>0</v>
      </c>
      <c r="BQ14" s="122">
        <v>0</v>
      </c>
      <c r="BR14" s="122">
        <v>0</v>
      </c>
      <c r="BS14" s="122">
        <v>0</v>
      </c>
      <c r="BT14" s="122">
        <v>0</v>
      </c>
      <c r="BU14" s="122">
        <v>313</v>
      </c>
      <c r="BV14" s="122">
        <v>390</v>
      </c>
      <c r="BW14" s="122">
        <v>306</v>
      </c>
      <c r="BX14" s="122">
        <v>0</v>
      </c>
      <c r="BY14" s="122">
        <v>239</v>
      </c>
      <c r="BZ14" s="122">
        <v>65</v>
      </c>
      <c r="CA14" s="122">
        <v>202</v>
      </c>
      <c r="CB14" s="122">
        <v>203</v>
      </c>
      <c r="CC14" s="122">
        <v>0</v>
      </c>
      <c r="CD14" s="122">
        <v>0</v>
      </c>
      <c r="CE14" s="122">
        <v>0</v>
      </c>
      <c r="CF14" s="122">
        <v>0</v>
      </c>
      <c r="CG14" s="122">
        <v>0</v>
      </c>
      <c r="CH14" s="122">
        <v>0</v>
      </c>
      <c r="CI14" s="122">
        <v>0</v>
      </c>
      <c r="CJ14" s="122">
        <v>0</v>
      </c>
      <c r="CK14" s="122">
        <v>0</v>
      </c>
      <c r="CL14" s="122">
        <v>0</v>
      </c>
      <c r="CM14" s="122">
        <v>0</v>
      </c>
      <c r="CN14" s="122">
        <v>0</v>
      </c>
      <c r="CO14" s="122">
        <v>0</v>
      </c>
      <c r="CP14" s="122">
        <v>0</v>
      </c>
      <c r="CQ14" s="122">
        <v>0</v>
      </c>
      <c r="CR14" s="122">
        <v>0</v>
      </c>
    </row>
    <row r="15" spans="2:535" s="123" customFormat="1" ht="12.75" customHeight="1">
      <c r="B15" s="120" t="s">
        <v>227</v>
      </c>
      <c r="C15" s="121" t="s">
        <v>228</v>
      </c>
      <c r="D15" s="122">
        <v>210.88387800000001</v>
      </c>
      <c r="E15" s="122">
        <v>399.19954474999997</v>
      </c>
      <c r="F15" s="122">
        <v>165.89658624999998</v>
      </c>
      <c r="G15" s="122">
        <v>229.39475325000001</v>
      </c>
      <c r="H15" s="122">
        <v>181.71785575000001</v>
      </c>
      <c r="I15" s="122">
        <v>10768.760976</v>
      </c>
      <c r="J15" s="122">
        <v>111.45786125000001</v>
      </c>
      <c r="K15" s="122">
        <v>106.28582850000001</v>
      </c>
      <c r="L15" s="122">
        <v>120.84467825</v>
      </c>
      <c r="M15" s="122">
        <v>151.8016007125</v>
      </c>
      <c r="N15" s="122">
        <v>191.28238698750002</v>
      </c>
      <c r="O15" s="122">
        <v>131.27309061</v>
      </c>
      <c r="P15" s="122">
        <v>130.06066686</v>
      </c>
      <c r="Q15" s="122">
        <v>135.31266019000003</v>
      </c>
      <c r="R15" s="122">
        <v>608.10721919000002</v>
      </c>
      <c r="S15" s="122">
        <v>347.50038552000001</v>
      </c>
      <c r="T15" s="122">
        <v>241.92938132</v>
      </c>
      <c r="U15" s="122">
        <v>294.47045675000004</v>
      </c>
      <c r="V15" s="122">
        <v>431.41011865000002</v>
      </c>
      <c r="W15" s="122">
        <v>355.81596409999997</v>
      </c>
      <c r="X15" s="122">
        <v>376.92251026999998</v>
      </c>
      <c r="Y15" s="122">
        <v>0</v>
      </c>
      <c r="Z15" s="122">
        <v>210.88387800000001</v>
      </c>
      <c r="AA15" s="122">
        <v>399.19954474999997</v>
      </c>
      <c r="AB15" s="122">
        <v>165.89658624999998</v>
      </c>
      <c r="AC15" s="122">
        <v>229.39475325000001</v>
      </c>
      <c r="AD15" s="122">
        <v>181.71785575000001</v>
      </c>
      <c r="AE15" s="122">
        <v>10768.760976</v>
      </c>
      <c r="AF15" s="122">
        <v>111.45786125000001</v>
      </c>
      <c r="AG15" s="122">
        <v>106.28582850000001</v>
      </c>
      <c r="AH15" s="122">
        <v>120.84467825</v>
      </c>
      <c r="AI15" s="122">
        <v>151.8016007125</v>
      </c>
      <c r="AJ15" s="122">
        <v>191.28238698750002</v>
      </c>
      <c r="AK15" s="122">
        <v>131.27309061</v>
      </c>
      <c r="AL15" s="122">
        <v>130.06066686</v>
      </c>
      <c r="AM15" s="122">
        <v>135.31266019000003</v>
      </c>
      <c r="AN15" s="122">
        <v>608.10721919000002</v>
      </c>
      <c r="AO15" s="122">
        <v>347.50038552000001</v>
      </c>
      <c r="AP15" s="122">
        <v>241.92938132</v>
      </c>
      <c r="AQ15" s="122">
        <v>294.47045675000004</v>
      </c>
      <c r="AR15" s="122">
        <v>431.41011865000002</v>
      </c>
      <c r="AS15" s="122">
        <v>355.81596409999997</v>
      </c>
      <c r="AT15" s="122">
        <v>376.92251026999998</v>
      </c>
      <c r="AU15" s="122">
        <v>0</v>
      </c>
      <c r="AV15" s="122">
        <v>210.88387800000001</v>
      </c>
      <c r="AW15" s="122">
        <v>399.19954474999997</v>
      </c>
      <c r="AX15" s="122">
        <v>165.89658624999998</v>
      </c>
      <c r="AY15" s="122">
        <v>229.39475325000001</v>
      </c>
      <c r="AZ15" s="122">
        <v>181.71785575000001</v>
      </c>
      <c r="BA15" s="122">
        <v>10768.760976</v>
      </c>
      <c r="BB15" s="122">
        <v>111.45786125000001</v>
      </c>
      <c r="BC15" s="122">
        <v>106.28582850000001</v>
      </c>
      <c r="BD15" s="122">
        <v>120.84467825</v>
      </c>
      <c r="BE15" s="122">
        <v>151.8016007125</v>
      </c>
      <c r="BF15" s="122">
        <v>191.28238698750002</v>
      </c>
      <c r="BG15" s="122">
        <v>131.27309061</v>
      </c>
      <c r="BH15" s="122">
        <v>130.06066686</v>
      </c>
      <c r="BI15" s="122">
        <v>135.31266019000003</v>
      </c>
      <c r="BJ15" s="122">
        <v>608.10721919000002</v>
      </c>
      <c r="BK15" s="122">
        <v>347.50038552000001</v>
      </c>
      <c r="BL15" s="122">
        <v>241.92938132</v>
      </c>
      <c r="BM15" s="122">
        <v>294.47045675000004</v>
      </c>
      <c r="BN15" s="122">
        <v>431.41011865000002</v>
      </c>
      <c r="BO15" s="122">
        <v>355.81596409999997</v>
      </c>
      <c r="BP15" s="122">
        <v>376.92251026999998</v>
      </c>
      <c r="BQ15" s="122">
        <v>0</v>
      </c>
      <c r="BR15" s="122">
        <v>210.88387800000001</v>
      </c>
      <c r="BS15" s="122">
        <v>399.19954474999997</v>
      </c>
      <c r="BT15" s="122">
        <v>165.89658624999998</v>
      </c>
      <c r="BU15" s="122">
        <v>229.39475325000001</v>
      </c>
      <c r="BV15" s="122">
        <v>181.71785575000001</v>
      </c>
      <c r="BW15" s="122">
        <v>10768.760976</v>
      </c>
      <c r="BX15" s="122">
        <v>111.45786125000001</v>
      </c>
      <c r="BY15" s="122">
        <v>106.28582850000001</v>
      </c>
      <c r="BZ15" s="122">
        <v>120.84467825</v>
      </c>
      <c r="CA15" s="122">
        <v>151.8016007125</v>
      </c>
      <c r="CB15" s="122">
        <v>191.28238698750002</v>
      </c>
      <c r="CC15" s="122">
        <v>131.27309061</v>
      </c>
      <c r="CD15" s="122">
        <v>130.06066686</v>
      </c>
      <c r="CE15" s="122">
        <v>135.31266019000003</v>
      </c>
      <c r="CF15" s="122">
        <v>608.10721919000002</v>
      </c>
      <c r="CG15" s="122">
        <v>347.50038552000001</v>
      </c>
      <c r="CH15" s="122">
        <v>241.92938132</v>
      </c>
      <c r="CI15" s="122">
        <v>294.47045675000004</v>
      </c>
      <c r="CJ15" s="122">
        <v>431.41011865000002</v>
      </c>
      <c r="CK15" s="122">
        <v>355.81596409999997</v>
      </c>
      <c r="CL15" s="122">
        <v>376.92251026999998</v>
      </c>
      <c r="CM15" s="122">
        <v>0</v>
      </c>
      <c r="CN15" s="122">
        <v>241.92938132</v>
      </c>
      <c r="CO15" s="122">
        <v>294.47045675000004</v>
      </c>
      <c r="CP15" s="122">
        <v>431.41011865000002</v>
      </c>
      <c r="CQ15" s="122">
        <v>355.81596409999997</v>
      </c>
      <c r="CR15" s="122">
        <v>376.92251026999998</v>
      </c>
    </row>
    <row r="16" spans="2:535" s="72" customFormat="1" ht="12.75" customHeight="1">
      <c r="B16" s="124" t="s">
        <v>229</v>
      </c>
      <c r="C16" s="125" t="s">
        <v>230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</row>
    <row r="17" spans="2:96">
      <c r="B17" s="127" t="s">
        <v>231</v>
      </c>
      <c r="C17" s="127" t="s">
        <v>232</v>
      </c>
      <c r="D17" s="128">
        <v>43119</v>
      </c>
      <c r="E17" s="128">
        <v>49961</v>
      </c>
      <c r="F17" s="128">
        <v>58289</v>
      </c>
      <c r="G17" s="128">
        <v>70939</v>
      </c>
      <c r="H17" s="128">
        <v>87964</v>
      </c>
      <c r="I17" s="128">
        <v>97059</v>
      </c>
      <c r="J17" s="128">
        <v>105974</v>
      </c>
      <c r="K17" s="128">
        <v>112261</v>
      </c>
      <c r="L17" s="128">
        <v>114773</v>
      </c>
      <c r="M17" s="128">
        <v>120282</v>
      </c>
      <c r="N17" s="128">
        <v>127587</v>
      </c>
      <c r="O17" s="128">
        <v>138473</v>
      </c>
      <c r="P17" s="128">
        <v>148624</v>
      </c>
      <c r="Q17" s="128">
        <v>157179</v>
      </c>
      <c r="R17" s="128">
        <v>178015</v>
      </c>
      <c r="S17" s="128">
        <v>183615</v>
      </c>
      <c r="T17" s="128">
        <v>193277</v>
      </c>
      <c r="U17" s="128">
        <v>209493</v>
      </c>
      <c r="V17" s="128">
        <v>232355</v>
      </c>
      <c r="W17" s="128">
        <v>245156</v>
      </c>
      <c r="X17" s="128">
        <v>249397</v>
      </c>
      <c r="Y17" s="128">
        <v>253836.10224664604</v>
      </c>
      <c r="Z17" s="128">
        <v>43119</v>
      </c>
      <c r="AA17" s="128">
        <v>49961</v>
      </c>
      <c r="AB17" s="128">
        <v>58289</v>
      </c>
      <c r="AC17" s="128">
        <v>70939</v>
      </c>
      <c r="AD17" s="128">
        <v>87964</v>
      </c>
      <c r="AE17" s="128">
        <v>97059</v>
      </c>
      <c r="AF17" s="128">
        <v>105974</v>
      </c>
      <c r="AG17" s="128">
        <v>112261</v>
      </c>
      <c r="AH17" s="128">
        <v>114773</v>
      </c>
      <c r="AI17" s="128">
        <v>120282</v>
      </c>
      <c r="AJ17" s="128">
        <v>127587</v>
      </c>
      <c r="AK17" s="128">
        <v>138473</v>
      </c>
      <c r="AL17" s="128">
        <v>148624</v>
      </c>
      <c r="AM17" s="128">
        <v>157179</v>
      </c>
      <c r="AN17" s="128">
        <v>178015</v>
      </c>
      <c r="AO17" s="128">
        <v>183615</v>
      </c>
      <c r="AP17" s="128">
        <v>193277</v>
      </c>
      <c r="AQ17" s="128">
        <v>209493</v>
      </c>
      <c r="AR17" s="128">
        <v>232355</v>
      </c>
      <c r="AS17" s="128">
        <v>245156</v>
      </c>
      <c r="AT17" s="128">
        <v>249397</v>
      </c>
      <c r="AU17" s="128">
        <v>253836.10224664604</v>
      </c>
      <c r="AV17" s="128">
        <v>43119</v>
      </c>
      <c r="AW17" s="128">
        <v>49961</v>
      </c>
      <c r="AX17" s="128">
        <v>58289</v>
      </c>
      <c r="AY17" s="128">
        <v>70939</v>
      </c>
      <c r="AZ17" s="128">
        <v>87964</v>
      </c>
      <c r="BA17" s="128">
        <v>97059</v>
      </c>
      <c r="BB17" s="128">
        <v>105974</v>
      </c>
      <c r="BC17" s="128">
        <v>112261</v>
      </c>
      <c r="BD17" s="128">
        <v>114773</v>
      </c>
      <c r="BE17" s="128">
        <v>120282</v>
      </c>
      <c r="BF17" s="128">
        <v>127587</v>
      </c>
      <c r="BG17" s="128">
        <v>138473</v>
      </c>
      <c r="BH17" s="128">
        <v>148624</v>
      </c>
      <c r="BI17" s="128">
        <v>157179</v>
      </c>
      <c r="BJ17" s="128">
        <v>178015</v>
      </c>
      <c r="BK17" s="128">
        <v>183615</v>
      </c>
      <c r="BL17" s="128">
        <v>193277</v>
      </c>
      <c r="BM17" s="128">
        <v>209493</v>
      </c>
      <c r="BN17" s="128">
        <v>232355</v>
      </c>
      <c r="BO17" s="128">
        <v>245156</v>
      </c>
      <c r="BP17" s="128">
        <v>249397</v>
      </c>
      <c r="BQ17" s="128">
        <v>253836.10224664604</v>
      </c>
      <c r="BR17" s="128">
        <v>43119</v>
      </c>
      <c r="BS17" s="128">
        <v>49961</v>
      </c>
      <c r="BT17" s="128">
        <v>58289</v>
      </c>
      <c r="BU17" s="128">
        <v>70939</v>
      </c>
      <c r="BV17" s="128">
        <v>87964</v>
      </c>
      <c r="BW17" s="128">
        <v>97059</v>
      </c>
      <c r="BX17" s="128">
        <v>105974</v>
      </c>
      <c r="BY17" s="128">
        <v>112261</v>
      </c>
      <c r="BZ17" s="128">
        <v>114773</v>
      </c>
      <c r="CA17" s="128">
        <v>120282</v>
      </c>
      <c r="CB17" s="128">
        <v>127587</v>
      </c>
      <c r="CC17" s="128">
        <v>138473</v>
      </c>
      <c r="CD17" s="128">
        <v>148624</v>
      </c>
      <c r="CE17" s="128">
        <v>157179</v>
      </c>
      <c r="CF17" s="128">
        <v>178015</v>
      </c>
      <c r="CG17" s="128">
        <v>183615</v>
      </c>
      <c r="CH17" s="128">
        <v>193277</v>
      </c>
      <c r="CI17" s="128">
        <v>209493</v>
      </c>
      <c r="CJ17" s="128">
        <v>232355</v>
      </c>
      <c r="CK17" s="128">
        <v>245156</v>
      </c>
      <c r="CL17" s="128">
        <v>249397</v>
      </c>
      <c r="CM17" s="128">
        <v>253836.10224664604</v>
      </c>
      <c r="CN17" s="128">
        <v>193277</v>
      </c>
      <c r="CO17" s="128">
        <v>209493</v>
      </c>
      <c r="CP17" s="128">
        <v>232355</v>
      </c>
      <c r="CQ17" s="128">
        <v>245156</v>
      </c>
      <c r="CR17" s="128">
        <v>249397</v>
      </c>
    </row>
    <row r="18" spans="2:96" s="123" customFormat="1">
      <c r="B18" s="120"/>
      <c r="C18" s="120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</row>
    <row r="19" spans="2:96" s="130" customFormat="1">
      <c r="B19" s="114" t="s">
        <v>233</v>
      </c>
      <c r="C19" s="115" t="s">
        <v>234</v>
      </c>
      <c r="D19" s="116">
        <v>181853.34297199998</v>
      </c>
      <c r="E19" s="116">
        <v>204633.55964350831</v>
      </c>
      <c r="F19" s="116">
        <v>286887.26513802289</v>
      </c>
      <c r="G19" s="116">
        <v>368228.9134575869</v>
      </c>
      <c r="H19" s="116">
        <v>281381.8367927284</v>
      </c>
      <c r="I19" s="116">
        <v>255274.2783068555</v>
      </c>
      <c r="J19" s="116">
        <v>209489.35626073161</v>
      </c>
      <c r="K19" s="116">
        <v>208557.87344091403</v>
      </c>
      <c r="L19" s="116">
        <v>206329.61665572473</v>
      </c>
      <c r="M19" s="116">
        <v>202855.31147348147</v>
      </c>
      <c r="N19" s="116">
        <v>222067.35054625882</v>
      </c>
      <c r="O19" s="116">
        <v>278142.21832361358</v>
      </c>
      <c r="P19" s="116">
        <v>304150.90632364881</v>
      </c>
      <c r="Q19" s="116">
        <v>364645.91539669188</v>
      </c>
      <c r="R19" s="116">
        <v>374950.20830798778</v>
      </c>
      <c r="S19" s="116">
        <v>387657.5594465168</v>
      </c>
      <c r="T19" s="116">
        <v>435626.03098688566</v>
      </c>
      <c r="U19" s="116">
        <v>392752.56074686971</v>
      </c>
      <c r="V19" s="116">
        <v>461072.41602966114</v>
      </c>
      <c r="W19" s="116">
        <v>438388.04907950311</v>
      </c>
      <c r="X19" s="116">
        <v>431357.6340008509</v>
      </c>
      <c r="Y19" s="116">
        <v>134348.54216589179</v>
      </c>
      <c r="Z19" s="116">
        <v>181853.34297199998</v>
      </c>
      <c r="AA19" s="116">
        <v>204633.55964350831</v>
      </c>
      <c r="AB19" s="116">
        <v>286887.26513802289</v>
      </c>
      <c r="AC19" s="116">
        <v>368228.9134575869</v>
      </c>
      <c r="AD19" s="116">
        <v>281381.8367927284</v>
      </c>
      <c r="AE19" s="116">
        <v>255274.2783068555</v>
      </c>
      <c r="AF19" s="116">
        <v>209489.35626073161</v>
      </c>
      <c r="AG19" s="116">
        <v>208557.87344091403</v>
      </c>
      <c r="AH19" s="116">
        <v>206329.61665572473</v>
      </c>
      <c r="AI19" s="116">
        <v>202855.31147348147</v>
      </c>
      <c r="AJ19" s="116">
        <v>222067.35054625882</v>
      </c>
      <c r="AK19" s="116">
        <v>278142.21832361358</v>
      </c>
      <c r="AL19" s="116">
        <v>304150.90632364881</v>
      </c>
      <c r="AM19" s="116">
        <v>364645.91539669188</v>
      </c>
      <c r="AN19" s="116">
        <v>374950.20830798778</v>
      </c>
      <c r="AO19" s="116">
        <v>387657.5594465168</v>
      </c>
      <c r="AP19" s="116">
        <v>435626.03098688566</v>
      </c>
      <c r="AQ19" s="116">
        <v>392752.56074686971</v>
      </c>
      <c r="AR19" s="116">
        <v>461056.17370751704</v>
      </c>
      <c r="AS19" s="116">
        <v>426089.72248189431</v>
      </c>
      <c r="AT19" s="116">
        <v>431357.6340008509</v>
      </c>
      <c r="AU19" s="116">
        <v>277228.62907358177</v>
      </c>
      <c r="AV19" s="116">
        <v>181853.34297199998</v>
      </c>
      <c r="AW19" s="116">
        <v>204633.55964350831</v>
      </c>
      <c r="AX19" s="116">
        <v>286887.26513802289</v>
      </c>
      <c r="AY19" s="116">
        <v>368228.9134575869</v>
      </c>
      <c r="AZ19" s="116">
        <v>281381.8367927284</v>
      </c>
      <c r="BA19" s="116">
        <v>255274.2783068555</v>
      </c>
      <c r="BB19" s="116">
        <v>209489.35626073161</v>
      </c>
      <c r="BC19" s="116">
        <v>208557.87344091403</v>
      </c>
      <c r="BD19" s="116">
        <v>206329.61665572473</v>
      </c>
      <c r="BE19" s="116">
        <v>202855.31147348147</v>
      </c>
      <c r="BF19" s="116">
        <v>222067.35054625882</v>
      </c>
      <c r="BG19" s="116">
        <v>278142.21832361358</v>
      </c>
      <c r="BH19" s="116">
        <v>304150.90632364881</v>
      </c>
      <c r="BI19" s="116">
        <v>364645.91539669188</v>
      </c>
      <c r="BJ19" s="116">
        <v>374950.20830798778</v>
      </c>
      <c r="BK19" s="116">
        <v>387657.5594465168</v>
      </c>
      <c r="BL19" s="116">
        <v>435626.03098688566</v>
      </c>
      <c r="BM19" s="116">
        <v>392752.56074686971</v>
      </c>
      <c r="BN19" s="116">
        <v>461056.17370751704</v>
      </c>
      <c r="BO19" s="116">
        <v>426089.72248189431</v>
      </c>
      <c r="BP19" s="116">
        <v>431357.6340008509</v>
      </c>
      <c r="BQ19" s="116">
        <v>277228.62907358177</v>
      </c>
      <c r="BR19" s="116">
        <v>181853.34297199998</v>
      </c>
      <c r="BS19" s="116">
        <v>204633.55964350831</v>
      </c>
      <c r="BT19" s="116">
        <v>286887.26513802289</v>
      </c>
      <c r="BU19" s="116">
        <v>368228.9134575869</v>
      </c>
      <c r="BV19" s="116">
        <v>281381.8367927284</v>
      </c>
      <c r="BW19" s="116">
        <v>255274.2783068555</v>
      </c>
      <c r="BX19" s="116">
        <v>209489.35626073161</v>
      </c>
      <c r="BY19" s="116">
        <v>208557.87344091403</v>
      </c>
      <c r="BZ19" s="116">
        <v>206329.61665572473</v>
      </c>
      <c r="CA19" s="116">
        <v>202855.31147348147</v>
      </c>
      <c r="CB19" s="116">
        <v>222067.35054625882</v>
      </c>
      <c r="CC19" s="116">
        <v>278142.21832361358</v>
      </c>
      <c r="CD19" s="116">
        <v>304150.90632364881</v>
      </c>
      <c r="CE19" s="116">
        <v>364645.91539669188</v>
      </c>
      <c r="CF19" s="116">
        <v>374950.20830798778</v>
      </c>
      <c r="CG19" s="116">
        <v>387657.5594465168</v>
      </c>
      <c r="CH19" s="116">
        <v>435626.03098688566</v>
      </c>
      <c r="CI19" s="116">
        <v>392752.56074686971</v>
      </c>
      <c r="CJ19" s="116">
        <v>461631.51604757149</v>
      </c>
      <c r="CK19" s="116">
        <v>439810.89852547698</v>
      </c>
      <c r="CL19" s="116">
        <v>433105.72056985094</v>
      </c>
      <c r="CM19" s="116">
        <v>425551.54845131451</v>
      </c>
      <c r="CN19" s="116">
        <v>435626.03098688566</v>
      </c>
      <c r="CO19" s="116">
        <v>392752.56074686971</v>
      </c>
      <c r="CP19" s="116">
        <v>461631.51604757149</v>
      </c>
      <c r="CQ19" s="116">
        <v>439810.89852547698</v>
      </c>
      <c r="CR19" s="116">
        <v>433105.72056985094</v>
      </c>
    </row>
    <row r="20" spans="2:96" s="134" customFormat="1">
      <c r="B20" s="131" t="s">
        <v>235</v>
      </c>
      <c r="C20" s="132" t="s">
        <v>236</v>
      </c>
      <c r="D20" s="133">
        <v>6825</v>
      </c>
      <c r="E20" s="133">
        <v>8812.9279999999999</v>
      </c>
      <c r="F20" s="133">
        <v>11166.944</v>
      </c>
      <c r="G20" s="133">
        <v>14028.689410205439</v>
      </c>
      <c r="H20" s="133">
        <v>10925</v>
      </c>
      <c r="I20" s="133">
        <v>7082.3495021330382</v>
      </c>
      <c r="J20" s="133">
        <v>6592</v>
      </c>
      <c r="K20" s="133">
        <v>5683.4840000000004</v>
      </c>
      <c r="L20" s="133">
        <v>2473</v>
      </c>
      <c r="M20" s="133">
        <v>1481</v>
      </c>
      <c r="N20" s="133">
        <v>3999.9221130479373</v>
      </c>
      <c r="O20" s="133">
        <v>1952.3542318331729</v>
      </c>
      <c r="P20" s="133">
        <v>4029.5737668124266</v>
      </c>
      <c r="Q20" s="133">
        <v>5121.0600300559108</v>
      </c>
      <c r="R20" s="133">
        <v>6119.6038736114906</v>
      </c>
      <c r="S20" s="133">
        <v>6101.9968255780495</v>
      </c>
      <c r="T20" s="133">
        <v>10647.51885810611</v>
      </c>
      <c r="U20" s="133">
        <v>9390.7256995923981</v>
      </c>
      <c r="V20" s="133">
        <v>8688.3407356226671</v>
      </c>
      <c r="W20" s="133">
        <v>7791.4569371127036</v>
      </c>
      <c r="X20" s="133">
        <v>8506.0836037516474</v>
      </c>
      <c r="Y20" s="133">
        <v>2483.8609223054182</v>
      </c>
      <c r="Z20" s="133">
        <v>6825</v>
      </c>
      <c r="AA20" s="133">
        <v>8812.9279999999999</v>
      </c>
      <c r="AB20" s="133">
        <v>11166.944</v>
      </c>
      <c r="AC20" s="133">
        <v>14028.689410205439</v>
      </c>
      <c r="AD20" s="133">
        <v>10925</v>
      </c>
      <c r="AE20" s="133">
        <v>7082.3495021330382</v>
      </c>
      <c r="AF20" s="133">
        <v>6592</v>
      </c>
      <c r="AG20" s="133">
        <v>5683.4840000000004</v>
      </c>
      <c r="AH20" s="133">
        <v>2473</v>
      </c>
      <c r="AI20" s="133">
        <v>1481</v>
      </c>
      <c r="AJ20" s="133">
        <v>3999.9221130479373</v>
      </c>
      <c r="AK20" s="133">
        <v>1952.3542318331729</v>
      </c>
      <c r="AL20" s="133">
        <v>4029.5737668124266</v>
      </c>
      <c r="AM20" s="133">
        <v>5121.0600300559108</v>
      </c>
      <c r="AN20" s="133">
        <v>6119.6038736114906</v>
      </c>
      <c r="AO20" s="133">
        <v>6101.9968255780495</v>
      </c>
      <c r="AP20" s="133">
        <v>10647.51885810611</v>
      </c>
      <c r="AQ20" s="133">
        <v>9390.7256995923981</v>
      </c>
      <c r="AR20" s="133">
        <v>8688.3407356226671</v>
      </c>
      <c r="AS20" s="133">
        <v>7791.4569371127036</v>
      </c>
      <c r="AT20" s="133">
        <v>8506.0836037516474</v>
      </c>
      <c r="AU20" s="133">
        <v>4631.8245166726265</v>
      </c>
      <c r="AV20" s="133">
        <v>6825</v>
      </c>
      <c r="AW20" s="133">
        <v>8812.9279999999999</v>
      </c>
      <c r="AX20" s="133">
        <v>11166.944</v>
      </c>
      <c r="AY20" s="133">
        <v>14028.689410205439</v>
      </c>
      <c r="AZ20" s="133">
        <v>10925</v>
      </c>
      <c r="BA20" s="133">
        <v>7082.3495021330382</v>
      </c>
      <c r="BB20" s="133">
        <v>6592</v>
      </c>
      <c r="BC20" s="133">
        <v>5683.4840000000004</v>
      </c>
      <c r="BD20" s="133">
        <v>2473</v>
      </c>
      <c r="BE20" s="133">
        <v>1481</v>
      </c>
      <c r="BF20" s="133">
        <v>3999.9221130479373</v>
      </c>
      <c r="BG20" s="133">
        <v>1952.3542318331729</v>
      </c>
      <c r="BH20" s="133">
        <v>4029.5737668124266</v>
      </c>
      <c r="BI20" s="133">
        <v>5121.0600300559108</v>
      </c>
      <c r="BJ20" s="133">
        <v>6119.6038736114906</v>
      </c>
      <c r="BK20" s="133">
        <v>6101.9968255780495</v>
      </c>
      <c r="BL20" s="133">
        <v>10647.51885810611</v>
      </c>
      <c r="BM20" s="133">
        <v>9390.7256995923981</v>
      </c>
      <c r="BN20" s="133">
        <v>8688.3407356226671</v>
      </c>
      <c r="BO20" s="133">
        <v>7791.4569371127036</v>
      </c>
      <c r="BP20" s="133">
        <v>8506.0836037516474</v>
      </c>
      <c r="BQ20" s="133">
        <v>4631.8245166726265</v>
      </c>
      <c r="BR20" s="133">
        <v>6825</v>
      </c>
      <c r="BS20" s="133">
        <v>8812.9279999999999</v>
      </c>
      <c r="BT20" s="133">
        <v>11166.944</v>
      </c>
      <c r="BU20" s="133">
        <v>14028.689410205439</v>
      </c>
      <c r="BV20" s="133">
        <v>10925</v>
      </c>
      <c r="BW20" s="133">
        <v>7082.3495021330382</v>
      </c>
      <c r="BX20" s="133">
        <v>6592</v>
      </c>
      <c r="BY20" s="133">
        <v>5683.4840000000004</v>
      </c>
      <c r="BZ20" s="133">
        <v>2473</v>
      </c>
      <c r="CA20" s="133">
        <v>1481</v>
      </c>
      <c r="CB20" s="133">
        <v>3999.9221130479373</v>
      </c>
      <c r="CC20" s="133">
        <v>1952.3542318331729</v>
      </c>
      <c r="CD20" s="133">
        <v>4029.5737668124266</v>
      </c>
      <c r="CE20" s="133">
        <v>5121.0600300559108</v>
      </c>
      <c r="CF20" s="133">
        <v>6119.6038736114906</v>
      </c>
      <c r="CG20" s="133">
        <v>6101.9968255780495</v>
      </c>
      <c r="CH20" s="133">
        <v>10647.51885810611</v>
      </c>
      <c r="CI20" s="133">
        <v>9390.7256995923981</v>
      </c>
      <c r="CJ20" s="133">
        <v>8688.3407356226671</v>
      </c>
      <c r="CK20" s="133">
        <v>7791.4569371127036</v>
      </c>
      <c r="CL20" s="133">
        <v>8506.0836037516474</v>
      </c>
      <c r="CM20" s="133">
        <v>7261.0642678194763</v>
      </c>
      <c r="CN20" s="133">
        <v>10647.51885810611</v>
      </c>
      <c r="CO20" s="133">
        <v>9390.7256995923981</v>
      </c>
      <c r="CP20" s="133">
        <v>8688.3407356226671</v>
      </c>
      <c r="CQ20" s="133">
        <v>7791.4569371127036</v>
      </c>
      <c r="CR20" s="133">
        <v>8506.0836037516474</v>
      </c>
    </row>
    <row r="21" spans="2:96" s="134" customFormat="1">
      <c r="B21" s="131" t="s">
        <v>237</v>
      </c>
      <c r="C21" s="132" t="s">
        <v>238</v>
      </c>
      <c r="D21" s="133">
        <v>145507.43703199999</v>
      </c>
      <c r="E21" s="133">
        <v>163866.91794250833</v>
      </c>
      <c r="F21" s="133">
        <v>233058.31471702288</v>
      </c>
      <c r="G21" s="133">
        <v>290383.415063633</v>
      </c>
      <c r="H21" s="133">
        <v>231353.79212922842</v>
      </c>
      <c r="I21" s="133">
        <v>227329.53727236201</v>
      </c>
      <c r="J21" s="133">
        <v>177364.93573248162</v>
      </c>
      <c r="K21" s="133">
        <v>175246.79595166401</v>
      </c>
      <c r="L21" s="133">
        <v>173919.79542147473</v>
      </c>
      <c r="M21" s="133">
        <v>165186.96146752397</v>
      </c>
      <c r="N21" s="133">
        <v>172095.82253474087</v>
      </c>
      <c r="O21" s="133">
        <v>217591.53119793278</v>
      </c>
      <c r="P21" s="133">
        <v>247890.14709973289</v>
      </c>
      <c r="Q21" s="133">
        <v>290679.42739509034</v>
      </c>
      <c r="R21" s="133">
        <v>289846.91020867176</v>
      </c>
      <c r="S21" s="133">
        <v>309275.09592743719</v>
      </c>
      <c r="T21" s="133">
        <v>345228.69532467815</v>
      </c>
      <c r="U21" s="133">
        <v>289803.07548854541</v>
      </c>
      <c r="V21" s="133">
        <v>371032.13001963345</v>
      </c>
      <c r="W21" s="133">
        <v>334340.52282118035</v>
      </c>
      <c r="X21" s="133">
        <v>337414.58268263016</v>
      </c>
      <c r="Y21" s="133">
        <v>108885.89911941761</v>
      </c>
      <c r="Z21" s="133">
        <v>145507.43703199999</v>
      </c>
      <c r="AA21" s="133">
        <v>163866.91794250833</v>
      </c>
      <c r="AB21" s="133">
        <v>233058.31471702288</v>
      </c>
      <c r="AC21" s="133">
        <v>290383.415063633</v>
      </c>
      <c r="AD21" s="133">
        <v>231353.79212922842</v>
      </c>
      <c r="AE21" s="133">
        <v>227329.53727236201</v>
      </c>
      <c r="AF21" s="133">
        <v>177364.93573248162</v>
      </c>
      <c r="AG21" s="133">
        <v>175246.79595166401</v>
      </c>
      <c r="AH21" s="133">
        <v>173919.79542147473</v>
      </c>
      <c r="AI21" s="133">
        <v>165186.96146752397</v>
      </c>
      <c r="AJ21" s="133">
        <v>172095.82253474087</v>
      </c>
      <c r="AK21" s="133">
        <v>217591.53119793278</v>
      </c>
      <c r="AL21" s="133">
        <v>247890.14709973289</v>
      </c>
      <c r="AM21" s="133">
        <v>290679.42739509034</v>
      </c>
      <c r="AN21" s="133">
        <v>289846.91020867176</v>
      </c>
      <c r="AO21" s="133">
        <v>309275.09592743719</v>
      </c>
      <c r="AP21" s="133">
        <v>345228.69532467815</v>
      </c>
      <c r="AQ21" s="133">
        <v>289803.07548854541</v>
      </c>
      <c r="AR21" s="133">
        <v>371032.13001963345</v>
      </c>
      <c r="AS21" s="133">
        <v>334340.52282118035</v>
      </c>
      <c r="AT21" s="133">
        <v>337414.58268263016</v>
      </c>
      <c r="AU21" s="133">
        <v>224877.68493006047</v>
      </c>
      <c r="AV21" s="133">
        <v>145507.43703199999</v>
      </c>
      <c r="AW21" s="133">
        <v>163866.91794250833</v>
      </c>
      <c r="AX21" s="133">
        <v>233058.31471702288</v>
      </c>
      <c r="AY21" s="133">
        <v>290383.415063633</v>
      </c>
      <c r="AZ21" s="133">
        <v>231353.79212922842</v>
      </c>
      <c r="BA21" s="133">
        <v>227329.53727236201</v>
      </c>
      <c r="BB21" s="133">
        <v>177364.93573248162</v>
      </c>
      <c r="BC21" s="133">
        <v>175246.79595166401</v>
      </c>
      <c r="BD21" s="133">
        <v>173919.79542147473</v>
      </c>
      <c r="BE21" s="133">
        <v>165186.96146752397</v>
      </c>
      <c r="BF21" s="133">
        <v>172095.82253474087</v>
      </c>
      <c r="BG21" s="133">
        <v>217591.53119793278</v>
      </c>
      <c r="BH21" s="133">
        <v>247890.14709973289</v>
      </c>
      <c r="BI21" s="133">
        <v>290679.42739509034</v>
      </c>
      <c r="BJ21" s="133">
        <v>289846.91020867176</v>
      </c>
      <c r="BK21" s="133">
        <v>309275.09592743719</v>
      </c>
      <c r="BL21" s="133">
        <v>345228.69532467815</v>
      </c>
      <c r="BM21" s="133">
        <v>289803.07548854541</v>
      </c>
      <c r="BN21" s="133">
        <v>371032.13001963345</v>
      </c>
      <c r="BO21" s="133">
        <v>334340.52282118035</v>
      </c>
      <c r="BP21" s="133">
        <v>337414.58268263016</v>
      </c>
      <c r="BQ21" s="133">
        <v>224877.68493006047</v>
      </c>
      <c r="BR21" s="133">
        <v>145507.43703199999</v>
      </c>
      <c r="BS21" s="133">
        <v>163866.91794250833</v>
      </c>
      <c r="BT21" s="133">
        <v>233058.31471702288</v>
      </c>
      <c r="BU21" s="133">
        <v>290383.415063633</v>
      </c>
      <c r="BV21" s="133">
        <v>231353.79212922842</v>
      </c>
      <c r="BW21" s="133">
        <v>227329.53727236201</v>
      </c>
      <c r="BX21" s="133">
        <v>177364.93573248162</v>
      </c>
      <c r="BY21" s="133">
        <v>175246.79595166401</v>
      </c>
      <c r="BZ21" s="133">
        <v>173919.79542147473</v>
      </c>
      <c r="CA21" s="133">
        <v>165186.96146752397</v>
      </c>
      <c r="CB21" s="133">
        <v>172095.82253474087</v>
      </c>
      <c r="CC21" s="133">
        <v>217591.53119793278</v>
      </c>
      <c r="CD21" s="133">
        <v>247890.14709973289</v>
      </c>
      <c r="CE21" s="133">
        <v>290679.42739509034</v>
      </c>
      <c r="CF21" s="133">
        <v>289846.91020867176</v>
      </c>
      <c r="CG21" s="133">
        <v>309275.09592743719</v>
      </c>
      <c r="CH21" s="133">
        <v>345228.69532467815</v>
      </c>
      <c r="CI21" s="133">
        <v>289803.07548854541</v>
      </c>
      <c r="CJ21" s="133">
        <v>371258.91021763347</v>
      </c>
      <c r="CK21" s="133">
        <v>335274.02442318032</v>
      </c>
      <c r="CL21" s="133">
        <v>338319.18233763019</v>
      </c>
      <c r="CM21" s="133">
        <v>341264.08864368062</v>
      </c>
      <c r="CN21" s="133">
        <v>345228.69532467815</v>
      </c>
      <c r="CO21" s="133">
        <v>289803.07548854541</v>
      </c>
      <c r="CP21" s="133">
        <v>371258.91021763347</v>
      </c>
      <c r="CQ21" s="133">
        <v>335274.02442318032</v>
      </c>
      <c r="CR21" s="133">
        <v>338319.18233763019</v>
      </c>
    </row>
    <row r="22" spans="2:96" s="139" customFormat="1">
      <c r="B22" s="136" t="s">
        <v>239</v>
      </c>
      <c r="C22" s="137" t="s">
        <v>240</v>
      </c>
      <c r="D22" s="138">
        <v>28969</v>
      </c>
      <c r="E22" s="138">
        <v>31805.667999999998</v>
      </c>
      <c r="F22" s="138">
        <v>47563.839000000007</v>
      </c>
      <c r="G22" s="138">
        <v>58876.318956102114</v>
      </c>
      <c r="H22" s="138">
        <v>50006</v>
      </c>
      <c r="I22" s="138">
        <v>45117.190672776109</v>
      </c>
      <c r="J22" s="138">
        <v>29907</v>
      </c>
      <c r="K22" s="138">
        <v>24405</v>
      </c>
      <c r="L22" s="138">
        <v>24280</v>
      </c>
      <c r="M22" s="138">
        <v>15700.183747991683</v>
      </c>
      <c r="N22" s="138">
        <v>16432.970923596724</v>
      </c>
      <c r="O22" s="138">
        <v>16176.561696713359</v>
      </c>
      <c r="P22" s="138">
        <v>22270.134711220453</v>
      </c>
      <c r="Q22" s="138">
        <v>32572.53397642561</v>
      </c>
      <c r="R22" s="138">
        <v>36134.625910743853</v>
      </c>
      <c r="S22" s="138">
        <v>35815.041673798129</v>
      </c>
      <c r="T22" s="138">
        <v>38297.831404210046</v>
      </c>
      <c r="U22" s="138">
        <v>37640.189436331966</v>
      </c>
      <c r="V22" s="138">
        <v>51423.394169282503</v>
      </c>
      <c r="W22" s="138">
        <v>52972.531410144744</v>
      </c>
      <c r="X22" s="138">
        <v>48279.556237758588</v>
      </c>
      <c r="Y22" s="138">
        <v>14487.734427250009</v>
      </c>
      <c r="Z22" s="138">
        <v>28969</v>
      </c>
      <c r="AA22" s="138">
        <v>31805.667999999998</v>
      </c>
      <c r="AB22" s="138">
        <v>47563.839000000007</v>
      </c>
      <c r="AC22" s="138">
        <v>58876.318956102114</v>
      </c>
      <c r="AD22" s="138">
        <v>50006</v>
      </c>
      <c r="AE22" s="138">
        <v>45117.190672776109</v>
      </c>
      <c r="AF22" s="138">
        <v>29907</v>
      </c>
      <c r="AG22" s="138">
        <v>24405</v>
      </c>
      <c r="AH22" s="138">
        <v>24280</v>
      </c>
      <c r="AI22" s="138">
        <v>15700.183747991683</v>
      </c>
      <c r="AJ22" s="138">
        <v>16432.970923596724</v>
      </c>
      <c r="AK22" s="138">
        <v>16176.561696713359</v>
      </c>
      <c r="AL22" s="138">
        <v>22270.134711220453</v>
      </c>
      <c r="AM22" s="138">
        <v>32572.53397642561</v>
      </c>
      <c r="AN22" s="138">
        <v>36134.625910743853</v>
      </c>
      <c r="AO22" s="138">
        <v>35815.041673798129</v>
      </c>
      <c r="AP22" s="138">
        <v>38297.831404210046</v>
      </c>
      <c r="AQ22" s="138">
        <v>37640.189436331966</v>
      </c>
      <c r="AR22" s="138">
        <v>51423.394169282503</v>
      </c>
      <c r="AS22" s="138">
        <v>52972.531410144744</v>
      </c>
      <c r="AT22" s="138">
        <v>48279.556237758588</v>
      </c>
      <c r="AU22" s="138">
        <v>35425.671029578254</v>
      </c>
      <c r="AV22" s="138">
        <v>28969</v>
      </c>
      <c r="AW22" s="138">
        <v>31805.667999999998</v>
      </c>
      <c r="AX22" s="138">
        <v>47563.839000000007</v>
      </c>
      <c r="AY22" s="138">
        <v>58876.318956102114</v>
      </c>
      <c r="AZ22" s="138">
        <v>50006</v>
      </c>
      <c r="BA22" s="138">
        <v>45117.190672776109</v>
      </c>
      <c r="BB22" s="138">
        <v>29907</v>
      </c>
      <c r="BC22" s="138">
        <v>24405</v>
      </c>
      <c r="BD22" s="138">
        <v>24280</v>
      </c>
      <c r="BE22" s="138">
        <v>15700.183747991683</v>
      </c>
      <c r="BF22" s="138">
        <v>16432.970923596724</v>
      </c>
      <c r="BG22" s="138">
        <v>16176.561696713359</v>
      </c>
      <c r="BH22" s="138">
        <v>22270.134711220453</v>
      </c>
      <c r="BI22" s="138">
        <v>32572.53397642561</v>
      </c>
      <c r="BJ22" s="138">
        <v>36134.625910743853</v>
      </c>
      <c r="BK22" s="138">
        <v>35815.041673798129</v>
      </c>
      <c r="BL22" s="138">
        <v>38297.831404210046</v>
      </c>
      <c r="BM22" s="138">
        <v>37640.189436331966</v>
      </c>
      <c r="BN22" s="138">
        <v>51423.394169282503</v>
      </c>
      <c r="BO22" s="138">
        <v>52972.531410144744</v>
      </c>
      <c r="BP22" s="138">
        <v>48279.556237758588</v>
      </c>
      <c r="BQ22" s="138">
        <v>35425.671029578254</v>
      </c>
      <c r="BR22" s="138">
        <v>28969</v>
      </c>
      <c r="BS22" s="138">
        <v>31805.667999999998</v>
      </c>
      <c r="BT22" s="138">
        <v>47563.839000000007</v>
      </c>
      <c r="BU22" s="138">
        <v>58876.318956102114</v>
      </c>
      <c r="BV22" s="138">
        <v>50006</v>
      </c>
      <c r="BW22" s="138">
        <v>45117.190672776109</v>
      </c>
      <c r="BX22" s="138">
        <v>29907</v>
      </c>
      <c r="BY22" s="138">
        <v>24405</v>
      </c>
      <c r="BZ22" s="138">
        <v>24280</v>
      </c>
      <c r="CA22" s="138">
        <v>15700.183747991683</v>
      </c>
      <c r="CB22" s="138">
        <v>16432.970923596724</v>
      </c>
      <c r="CC22" s="138">
        <v>16176.561696713359</v>
      </c>
      <c r="CD22" s="138">
        <v>22270.134711220453</v>
      </c>
      <c r="CE22" s="138">
        <v>32572.53397642561</v>
      </c>
      <c r="CF22" s="138">
        <v>36134.625910743853</v>
      </c>
      <c r="CG22" s="138">
        <v>35815.041673798129</v>
      </c>
      <c r="CH22" s="138">
        <v>38297.831404210046</v>
      </c>
      <c r="CI22" s="138">
        <v>37640.189436331966</v>
      </c>
      <c r="CJ22" s="138">
        <v>51423.394169282503</v>
      </c>
      <c r="CK22" s="138">
        <v>52972.531410144744</v>
      </c>
      <c r="CL22" s="138">
        <v>48279.556237758588</v>
      </c>
      <c r="CM22" s="138">
        <v>58475.133160768717</v>
      </c>
      <c r="CN22" s="138">
        <v>38297.831404210046</v>
      </c>
      <c r="CO22" s="138">
        <v>37640.189436331966</v>
      </c>
      <c r="CP22" s="138">
        <v>51423.394169282503</v>
      </c>
      <c r="CQ22" s="138">
        <v>52972.531410144744</v>
      </c>
      <c r="CR22" s="138">
        <v>48279.556237758588</v>
      </c>
    </row>
    <row r="23" spans="2:96" s="139" customFormat="1">
      <c r="B23" s="136" t="s">
        <v>241</v>
      </c>
      <c r="C23" s="137" t="s">
        <v>242</v>
      </c>
      <c r="D23" s="138">
        <v>116538.437032</v>
      </c>
      <c r="E23" s="138">
        <v>132061.24994250832</v>
      </c>
      <c r="F23" s="138">
        <v>185485.47571702287</v>
      </c>
      <c r="G23" s="138">
        <v>231481.09610753087</v>
      </c>
      <c r="H23" s="138">
        <v>181335.79212922842</v>
      </c>
      <c r="I23" s="138">
        <v>181721.3465995859</v>
      </c>
      <c r="J23" s="138">
        <v>147008.93573248162</v>
      </c>
      <c r="K23" s="138">
        <v>150382.79595166401</v>
      </c>
      <c r="L23" s="138">
        <v>149577.79542147473</v>
      </c>
      <c r="M23" s="138">
        <v>149485.66971953228</v>
      </c>
      <c r="N23" s="138">
        <v>155605.85161114414</v>
      </c>
      <c r="O23" s="138">
        <v>200826.96950121943</v>
      </c>
      <c r="P23" s="138">
        <v>225619.56189989319</v>
      </c>
      <c r="Q23" s="138">
        <v>257895.79560996589</v>
      </c>
      <c r="R23" s="138">
        <v>253023.54478192795</v>
      </c>
      <c r="S23" s="138">
        <v>273270.60375263909</v>
      </c>
      <c r="T23" s="138">
        <v>306875.18392046809</v>
      </c>
      <c r="U23" s="138">
        <v>252158.49691863242</v>
      </c>
      <c r="V23" s="138">
        <v>319608.73585035093</v>
      </c>
      <c r="W23" s="138">
        <v>281359.50741103559</v>
      </c>
      <c r="X23" s="138">
        <v>289131.90644487157</v>
      </c>
      <c r="Y23" s="138">
        <v>94398.1646921676</v>
      </c>
      <c r="Z23" s="138">
        <v>116538.437032</v>
      </c>
      <c r="AA23" s="138">
        <v>132061.24994250832</v>
      </c>
      <c r="AB23" s="138">
        <v>185485.47571702287</v>
      </c>
      <c r="AC23" s="138">
        <v>231481.09610753087</v>
      </c>
      <c r="AD23" s="138">
        <v>181335.79212922842</v>
      </c>
      <c r="AE23" s="138">
        <v>181721.3465995859</v>
      </c>
      <c r="AF23" s="138">
        <v>147008.93573248162</v>
      </c>
      <c r="AG23" s="138">
        <v>150382.79595166401</v>
      </c>
      <c r="AH23" s="138">
        <v>149577.79542147473</v>
      </c>
      <c r="AI23" s="138">
        <v>149485.66971953228</v>
      </c>
      <c r="AJ23" s="138">
        <v>155605.85161114414</v>
      </c>
      <c r="AK23" s="138">
        <v>200826.96950121943</v>
      </c>
      <c r="AL23" s="138">
        <v>225619.56189989319</v>
      </c>
      <c r="AM23" s="138">
        <v>257895.79560996589</v>
      </c>
      <c r="AN23" s="138">
        <v>253023.54478192795</v>
      </c>
      <c r="AO23" s="138">
        <v>273270.60375263909</v>
      </c>
      <c r="AP23" s="138">
        <v>306875.18392046809</v>
      </c>
      <c r="AQ23" s="138">
        <v>252158.49691863242</v>
      </c>
      <c r="AR23" s="138">
        <v>319608.73585035093</v>
      </c>
      <c r="AS23" s="138">
        <v>281359.50741103559</v>
      </c>
      <c r="AT23" s="138">
        <v>289131.90644487157</v>
      </c>
      <c r="AU23" s="138">
        <v>189452.01390048221</v>
      </c>
      <c r="AV23" s="138">
        <v>116538.437032</v>
      </c>
      <c r="AW23" s="138">
        <v>132061.24994250832</v>
      </c>
      <c r="AX23" s="138">
        <v>185485.47571702287</v>
      </c>
      <c r="AY23" s="138">
        <v>231481.09610753087</v>
      </c>
      <c r="AZ23" s="138">
        <v>181335.79212922842</v>
      </c>
      <c r="BA23" s="138">
        <v>181721.3465995859</v>
      </c>
      <c r="BB23" s="138">
        <v>147008.93573248162</v>
      </c>
      <c r="BC23" s="138">
        <v>150382.79595166401</v>
      </c>
      <c r="BD23" s="138">
        <v>149577.79542147473</v>
      </c>
      <c r="BE23" s="138">
        <v>149485.66971953228</v>
      </c>
      <c r="BF23" s="138">
        <v>155605.85161114414</v>
      </c>
      <c r="BG23" s="138">
        <v>200826.96950121943</v>
      </c>
      <c r="BH23" s="138">
        <v>225619.56189989319</v>
      </c>
      <c r="BI23" s="138">
        <v>257895.79560996589</v>
      </c>
      <c r="BJ23" s="138">
        <v>253023.54478192795</v>
      </c>
      <c r="BK23" s="138">
        <v>273270.60375263909</v>
      </c>
      <c r="BL23" s="138">
        <v>306875.18392046809</v>
      </c>
      <c r="BM23" s="138">
        <v>252158.49691863242</v>
      </c>
      <c r="BN23" s="138">
        <v>319608.73585035093</v>
      </c>
      <c r="BO23" s="138">
        <v>281359.50741103559</v>
      </c>
      <c r="BP23" s="138">
        <v>289131.90644487157</v>
      </c>
      <c r="BQ23" s="138">
        <v>189452.01390048221</v>
      </c>
      <c r="BR23" s="138">
        <v>116538.437032</v>
      </c>
      <c r="BS23" s="138">
        <v>132061.24994250832</v>
      </c>
      <c r="BT23" s="138">
        <v>185485.47571702287</v>
      </c>
      <c r="BU23" s="138">
        <v>231481.09610753087</v>
      </c>
      <c r="BV23" s="138">
        <v>181335.79212922842</v>
      </c>
      <c r="BW23" s="138">
        <v>181721.3465995859</v>
      </c>
      <c r="BX23" s="138">
        <v>147008.93573248162</v>
      </c>
      <c r="BY23" s="138">
        <v>150382.79595166401</v>
      </c>
      <c r="BZ23" s="138">
        <v>149577.79542147473</v>
      </c>
      <c r="CA23" s="138">
        <v>149485.66971953228</v>
      </c>
      <c r="CB23" s="138">
        <v>155605.85161114414</v>
      </c>
      <c r="CC23" s="138">
        <v>200826.96950121943</v>
      </c>
      <c r="CD23" s="138">
        <v>225619.56189989319</v>
      </c>
      <c r="CE23" s="138">
        <v>257895.79560996589</v>
      </c>
      <c r="CF23" s="138">
        <v>253023.54478192795</v>
      </c>
      <c r="CG23" s="138">
        <v>273270.60375263909</v>
      </c>
      <c r="CH23" s="138">
        <v>306875.18392046809</v>
      </c>
      <c r="CI23" s="138">
        <v>252158.49691863242</v>
      </c>
      <c r="CJ23" s="138">
        <v>319835.51604835095</v>
      </c>
      <c r="CK23" s="138">
        <v>282293.00901303557</v>
      </c>
      <c r="CL23" s="138">
        <v>290036.50609987159</v>
      </c>
      <c r="CM23" s="138">
        <v>282788.9554829119</v>
      </c>
      <c r="CN23" s="138">
        <v>306875.18392046809</v>
      </c>
      <c r="CO23" s="138">
        <v>252158.49691863242</v>
      </c>
      <c r="CP23" s="138">
        <v>319835.51604835095</v>
      </c>
      <c r="CQ23" s="138">
        <v>282293.00901303557</v>
      </c>
      <c r="CR23" s="138">
        <v>290036.50609987159</v>
      </c>
    </row>
    <row r="24" spans="2:96" s="144" customFormat="1">
      <c r="B24" s="142" t="s">
        <v>243</v>
      </c>
      <c r="C24" s="143" t="s">
        <v>244</v>
      </c>
      <c r="D24" s="122">
        <v>0</v>
      </c>
      <c r="E24" s="122">
        <v>0</v>
      </c>
      <c r="F24" s="122">
        <v>9</v>
      </c>
      <c r="G24" s="122">
        <v>26</v>
      </c>
      <c r="H24" s="122">
        <v>12</v>
      </c>
      <c r="I24" s="122">
        <v>491</v>
      </c>
      <c r="J24" s="122">
        <v>449</v>
      </c>
      <c r="K24" s="122">
        <v>459</v>
      </c>
      <c r="L24" s="122">
        <v>62</v>
      </c>
      <c r="M24" s="122">
        <v>1.1080000000000001</v>
      </c>
      <c r="N24" s="122">
        <v>57</v>
      </c>
      <c r="O24" s="122">
        <v>588</v>
      </c>
      <c r="P24" s="122">
        <v>0.45048861924008127</v>
      </c>
      <c r="Q24" s="122">
        <v>211.09780869885472</v>
      </c>
      <c r="R24" s="122">
        <v>688.73951600000009</v>
      </c>
      <c r="S24" s="122">
        <v>189.450501</v>
      </c>
      <c r="T24" s="122">
        <v>55.68</v>
      </c>
      <c r="U24" s="122">
        <v>4.3891335809999923</v>
      </c>
      <c r="V24" s="122">
        <v>0</v>
      </c>
      <c r="W24" s="122">
        <v>8.4839999999999982</v>
      </c>
      <c r="X24" s="122">
        <v>3.12</v>
      </c>
      <c r="Y24" s="122">
        <v>0</v>
      </c>
      <c r="Z24" s="122">
        <v>0</v>
      </c>
      <c r="AA24" s="122">
        <v>0</v>
      </c>
      <c r="AB24" s="122">
        <v>9</v>
      </c>
      <c r="AC24" s="122">
        <v>26</v>
      </c>
      <c r="AD24" s="122">
        <v>12</v>
      </c>
      <c r="AE24" s="122">
        <v>491</v>
      </c>
      <c r="AF24" s="122">
        <v>449</v>
      </c>
      <c r="AG24" s="122">
        <v>459</v>
      </c>
      <c r="AH24" s="122">
        <v>62</v>
      </c>
      <c r="AI24" s="122">
        <v>1.1080000000000001</v>
      </c>
      <c r="AJ24" s="122">
        <v>57</v>
      </c>
      <c r="AK24" s="122">
        <v>588</v>
      </c>
      <c r="AL24" s="122">
        <v>0.45048861924008127</v>
      </c>
      <c r="AM24" s="122">
        <v>211.09780869885472</v>
      </c>
      <c r="AN24" s="122">
        <v>688.73951600000009</v>
      </c>
      <c r="AO24" s="122">
        <v>189.450501</v>
      </c>
      <c r="AP24" s="122">
        <v>55.68</v>
      </c>
      <c r="AQ24" s="122">
        <v>4.3891335809999923</v>
      </c>
      <c r="AR24" s="122">
        <v>0</v>
      </c>
      <c r="AS24" s="122">
        <v>8.4839999999999982</v>
      </c>
      <c r="AT24" s="122">
        <v>3.12</v>
      </c>
      <c r="AU24" s="122">
        <v>0</v>
      </c>
      <c r="AV24" s="122">
        <v>0</v>
      </c>
      <c r="AW24" s="122">
        <v>0</v>
      </c>
      <c r="AX24" s="122">
        <v>9</v>
      </c>
      <c r="AY24" s="122">
        <v>26</v>
      </c>
      <c r="AZ24" s="122">
        <v>12</v>
      </c>
      <c r="BA24" s="122">
        <v>491</v>
      </c>
      <c r="BB24" s="122">
        <v>449</v>
      </c>
      <c r="BC24" s="122">
        <v>459</v>
      </c>
      <c r="BD24" s="122">
        <v>62</v>
      </c>
      <c r="BE24" s="122">
        <v>1.1080000000000001</v>
      </c>
      <c r="BF24" s="122">
        <v>57</v>
      </c>
      <c r="BG24" s="122">
        <v>588</v>
      </c>
      <c r="BH24" s="122">
        <v>0.45048861924008127</v>
      </c>
      <c r="BI24" s="122">
        <v>211.09780869885472</v>
      </c>
      <c r="BJ24" s="122">
        <v>688.73951600000009</v>
      </c>
      <c r="BK24" s="122">
        <v>189.450501</v>
      </c>
      <c r="BL24" s="122">
        <v>55.68</v>
      </c>
      <c r="BM24" s="122">
        <v>4.3891335809999923</v>
      </c>
      <c r="BN24" s="122">
        <v>0</v>
      </c>
      <c r="BO24" s="122">
        <v>8.4839999999999982</v>
      </c>
      <c r="BP24" s="122">
        <v>3.12</v>
      </c>
      <c r="BQ24" s="122">
        <v>0</v>
      </c>
      <c r="BR24" s="122">
        <v>0</v>
      </c>
      <c r="BS24" s="122">
        <v>0</v>
      </c>
      <c r="BT24" s="122">
        <v>9</v>
      </c>
      <c r="BU24" s="122">
        <v>26</v>
      </c>
      <c r="BV24" s="122">
        <v>12</v>
      </c>
      <c r="BW24" s="122">
        <v>491</v>
      </c>
      <c r="BX24" s="122">
        <v>449</v>
      </c>
      <c r="BY24" s="122">
        <v>459</v>
      </c>
      <c r="BZ24" s="122">
        <v>62</v>
      </c>
      <c r="CA24" s="122">
        <v>1.1080000000000001</v>
      </c>
      <c r="CB24" s="122">
        <v>57</v>
      </c>
      <c r="CC24" s="122">
        <v>588</v>
      </c>
      <c r="CD24" s="122">
        <v>0.45048861924008127</v>
      </c>
      <c r="CE24" s="122">
        <v>211.09780869885472</v>
      </c>
      <c r="CF24" s="122">
        <v>688.73951600000009</v>
      </c>
      <c r="CG24" s="122">
        <v>189.450501</v>
      </c>
      <c r="CH24" s="122">
        <v>55.68</v>
      </c>
      <c r="CI24" s="122">
        <v>4.3891335809999923</v>
      </c>
      <c r="CJ24" s="122">
        <v>0</v>
      </c>
      <c r="CK24" s="122">
        <v>8.4839999999999982</v>
      </c>
      <c r="CL24" s="122">
        <v>3.12</v>
      </c>
      <c r="CM24" s="122">
        <v>0</v>
      </c>
      <c r="CN24" s="122">
        <v>55.68</v>
      </c>
      <c r="CO24" s="122">
        <v>4.3891335809999923</v>
      </c>
      <c r="CP24" s="122">
        <v>0</v>
      </c>
      <c r="CQ24" s="122">
        <v>8.4839999999999982</v>
      </c>
      <c r="CR24" s="122">
        <v>3.12</v>
      </c>
    </row>
    <row r="25" spans="2:96" s="134" customFormat="1">
      <c r="B25" s="131" t="s">
        <v>245</v>
      </c>
      <c r="C25" s="132" t="s">
        <v>246</v>
      </c>
      <c r="D25" s="133">
        <v>29520.357758000002</v>
      </c>
      <c r="E25" s="133">
        <v>31922.427393999998</v>
      </c>
      <c r="F25" s="133">
        <v>41950.374744000008</v>
      </c>
      <c r="G25" s="133">
        <v>63243.691283998443</v>
      </c>
      <c r="H25" s="133">
        <v>38811.750792999999</v>
      </c>
      <c r="I25" s="133">
        <v>19338.996432860484</v>
      </c>
      <c r="J25" s="133">
        <v>25185.584916</v>
      </c>
      <c r="K25" s="133">
        <v>27386.926749999999</v>
      </c>
      <c r="L25" s="133">
        <v>29602.330085999998</v>
      </c>
      <c r="M25" s="133">
        <v>35573.020450000004</v>
      </c>
      <c r="N25" s="133">
        <v>45172.670489650009</v>
      </c>
      <c r="O25" s="133">
        <v>58041.994599163103</v>
      </c>
      <c r="P25" s="133">
        <v>50955.481441765762</v>
      </c>
      <c r="Q25" s="133">
        <v>66453.030568848015</v>
      </c>
      <c r="R25" s="133">
        <v>77402.375832182457</v>
      </c>
      <c r="S25" s="133">
        <v>70613.399387360027</v>
      </c>
      <c r="T25" s="133">
        <v>78316.832653592748</v>
      </c>
      <c r="U25" s="133">
        <v>77355.996599968028</v>
      </c>
      <c r="V25" s="133">
        <v>79785.291528452552</v>
      </c>
      <c r="W25" s="133">
        <v>82587.405237963438</v>
      </c>
      <c r="X25" s="133">
        <v>79538.195451379914</v>
      </c>
      <c r="Y25" s="133">
        <v>21134.63812191314</v>
      </c>
      <c r="Z25" s="133">
        <v>29520.357758000002</v>
      </c>
      <c r="AA25" s="133">
        <v>31922.427393999998</v>
      </c>
      <c r="AB25" s="133">
        <v>41950.374744000008</v>
      </c>
      <c r="AC25" s="133">
        <v>63243.691283998443</v>
      </c>
      <c r="AD25" s="133">
        <v>38811.750792999999</v>
      </c>
      <c r="AE25" s="133">
        <v>19338.996432860484</v>
      </c>
      <c r="AF25" s="133">
        <v>25185.584916</v>
      </c>
      <c r="AG25" s="133">
        <v>27386.926749999999</v>
      </c>
      <c r="AH25" s="133">
        <v>29602.330085999998</v>
      </c>
      <c r="AI25" s="133">
        <v>35573.020450000004</v>
      </c>
      <c r="AJ25" s="133">
        <v>45172.670489650009</v>
      </c>
      <c r="AK25" s="133">
        <v>58041.994599163103</v>
      </c>
      <c r="AL25" s="133">
        <v>50955.481441765762</v>
      </c>
      <c r="AM25" s="133">
        <v>66453.030568848015</v>
      </c>
      <c r="AN25" s="133">
        <v>77402.375832182457</v>
      </c>
      <c r="AO25" s="133">
        <v>70613.399387360027</v>
      </c>
      <c r="AP25" s="133">
        <v>78316.832653592748</v>
      </c>
      <c r="AQ25" s="133">
        <v>77355.996599968028</v>
      </c>
      <c r="AR25" s="133">
        <v>79785.291528452552</v>
      </c>
      <c r="AS25" s="133">
        <v>82587.405237963438</v>
      </c>
      <c r="AT25" s="133">
        <v>79538.195451379914</v>
      </c>
      <c r="AU25" s="133">
        <v>42906.395939905618</v>
      </c>
      <c r="AV25" s="133">
        <v>29520.357758000002</v>
      </c>
      <c r="AW25" s="133">
        <v>31922.427393999998</v>
      </c>
      <c r="AX25" s="133">
        <v>41950.374744000008</v>
      </c>
      <c r="AY25" s="133">
        <v>63243.691283998443</v>
      </c>
      <c r="AZ25" s="133">
        <v>38811.750792999999</v>
      </c>
      <c r="BA25" s="133">
        <v>19338.996432860484</v>
      </c>
      <c r="BB25" s="133">
        <v>25185.584916</v>
      </c>
      <c r="BC25" s="133">
        <v>27386.926749999999</v>
      </c>
      <c r="BD25" s="133">
        <v>29602.330085999998</v>
      </c>
      <c r="BE25" s="133">
        <v>35573.020450000004</v>
      </c>
      <c r="BF25" s="133">
        <v>45172.670489650009</v>
      </c>
      <c r="BG25" s="133">
        <v>58041.994599163103</v>
      </c>
      <c r="BH25" s="133">
        <v>50955.481441765762</v>
      </c>
      <c r="BI25" s="133">
        <v>66453.030568848015</v>
      </c>
      <c r="BJ25" s="133">
        <v>77402.375832182457</v>
      </c>
      <c r="BK25" s="133">
        <v>70613.399387360027</v>
      </c>
      <c r="BL25" s="133">
        <v>78316.832653592748</v>
      </c>
      <c r="BM25" s="133">
        <v>77355.996599968028</v>
      </c>
      <c r="BN25" s="133">
        <v>79785.291528452552</v>
      </c>
      <c r="BO25" s="133">
        <v>82587.405237963438</v>
      </c>
      <c r="BP25" s="133">
        <v>79538.195451379914</v>
      </c>
      <c r="BQ25" s="133">
        <v>42906.395939905618</v>
      </c>
      <c r="BR25" s="133">
        <v>29520.357758000002</v>
      </c>
      <c r="BS25" s="133">
        <v>31922.427393999998</v>
      </c>
      <c r="BT25" s="133">
        <v>41950.374744000008</v>
      </c>
      <c r="BU25" s="133">
        <v>63243.691283998443</v>
      </c>
      <c r="BV25" s="133">
        <v>38811.750792999999</v>
      </c>
      <c r="BW25" s="133">
        <v>19338.996432860484</v>
      </c>
      <c r="BX25" s="133">
        <v>25185.584916</v>
      </c>
      <c r="BY25" s="133">
        <v>27386.926749999999</v>
      </c>
      <c r="BZ25" s="133">
        <v>29602.330085999998</v>
      </c>
      <c r="CA25" s="133">
        <v>35573.020450000004</v>
      </c>
      <c r="CB25" s="133">
        <v>45172.670489650009</v>
      </c>
      <c r="CC25" s="133">
        <v>58041.994599163103</v>
      </c>
      <c r="CD25" s="133">
        <v>50955.481441765762</v>
      </c>
      <c r="CE25" s="133">
        <v>66453.030568848015</v>
      </c>
      <c r="CF25" s="133">
        <v>77402.375832182457</v>
      </c>
      <c r="CG25" s="133">
        <v>70613.399387360027</v>
      </c>
      <c r="CH25" s="133">
        <v>78316.832653592748</v>
      </c>
      <c r="CI25" s="133">
        <v>77355.996599968028</v>
      </c>
      <c r="CJ25" s="133">
        <v>79839.986578452561</v>
      </c>
      <c r="CK25" s="133">
        <v>82739.887637963417</v>
      </c>
      <c r="CL25" s="133">
        <v>80381.682365379922</v>
      </c>
      <c r="CM25" s="133">
        <v>68961.83441216682</v>
      </c>
      <c r="CN25" s="133">
        <v>78316.832653592748</v>
      </c>
      <c r="CO25" s="133">
        <v>77355.996599968028</v>
      </c>
      <c r="CP25" s="133">
        <v>79839.986578452561</v>
      </c>
      <c r="CQ25" s="133">
        <v>82739.887637963417</v>
      </c>
      <c r="CR25" s="133">
        <v>80381.682365379922</v>
      </c>
    </row>
    <row r="26" spans="2:96" s="144" customFormat="1">
      <c r="B26" s="142" t="s">
        <v>247</v>
      </c>
      <c r="C26" s="143" t="s">
        <v>248</v>
      </c>
      <c r="D26" s="145">
        <v>5636.7380000000003</v>
      </c>
      <c r="E26" s="145">
        <v>5907.7110000000002</v>
      </c>
      <c r="F26" s="145">
        <v>6652.5479999999998</v>
      </c>
      <c r="G26" s="145">
        <v>8810.1267069263995</v>
      </c>
      <c r="H26" s="145">
        <v>6848.2129999999997</v>
      </c>
      <c r="I26" s="145">
        <v>4903.4272889872018</v>
      </c>
      <c r="J26" s="145">
        <v>3678.9589999999998</v>
      </c>
      <c r="K26" s="145">
        <v>4597.7880000000005</v>
      </c>
      <c r="L26" s="145">
        <v>4441.9780000000001</v>
      </c>
      <c r="M26" s="145">
        <v>4891.5309999999999</v>
      </c>
      <c r="N26" s="145">
        <v>6008.519567094756</v>
      </c>
      <c r="O26" s="145">
        <v>11729.752212715124</v>
      </c>
      <c r="P26" s="145">
        <v>8500.0492091095548</v>
      </c>
      <c r="Q26" s="145">
        <v>14520.803561388715</v>
      </c>
      <c r="R26" s="145">
        <v>16701.763224826467</v>
      </c>
      <c r="S26" s="145">
        <v>17144.203467863605</v>
      </c>
      <c r="T26" s="145">
        <v>12537.017023725264</v>
      </c>
      <c r="U26" s="145">
        <v>15528.371049656947</v>
      </c>
      <c r="V26" s="145">
        <v>16547.037739608462</v>
      </c>
      <c r="W26" s="145">
        <v>16209.543468180156</v>
      </c>
      <c r="X26" s="145">
        <v>17640.76905140423</v>
      </c>
      <c r="Y26" s="145">
        <v>4932.1864172195019</v>
      </c>
      <c r="Z26" s="145">
        <v>5636.7380000000003</v>
      </c>
      <c r="AA26" s="145">
        <v>5907.7110000000002</v>
      </c>
      <c r="AB26" s="145">
        <v>6652.5479999999998</v>
      </c>
      <c r="AC26" s="145">
        <v>8810.1267069263995</v>
      </c>
      <c r="AD26" s="145">
        <v>6848.2129999999997</v>
      </c>
      <c r="AE26" s="145">
        <v>4903.4272889872018</v>
      </c>
      <c r="AF26" s="145">
        <v>3678.9589999999998</v>
      </c>
      <c r="AG26" s="145">
        <v>4597.7880000000005</v>
      </c>
      <c r="AH26" s="145">
        <v>4441.9780000000001</v>
      </c>
      <c r="AI26" s="145">
        <v>4891.5309999999999</v>
      </c>
      <c r="AJ26" s="145">
        <v>6008.519567094756</v>
      </c>
      <c r="AK26" s="145">
        <v>11729.752212715124</v>
      </c>
      <c r="AL26" s="145">
        <v>8500.0492091095548</v>
      </c>
      <c r="AM26" s="145">
        <v>14520.803561388715</v>
      </c>
      <c r="AN26" s="145">
        <v>16701.763224826467</v>
      </c>
      <c r="AO26" s="145">
        <v>17144.203467863605</v>
      </c>
      <c r="AP26" s="145">
        <v>12537.017023725264</v>
      </c>
      <c r="AQ26" s="145">
        <v>15528.371049656947</v>
      </c>
      <c r="AR26" s="145">
        <v>16547.037739608462</v>
      </c>
      <c r="AS26" s="145">
        <v>16209.543468180156</v>
      </c>
      <c r="AT26" s="145">
        <v>17640.76905140423</v>
      </c>
      <c r="AU26" s="145">
        <v>10475.326186784558</v>
      </c>
      <c r="AV26" s="145">
        <v>5636.7380000000003</v>
      </c>
      <c r="AW26" s="145">
        <v>5907.7110000000002</v>
      </c>
      <c r="AX26" s="145">
        <v>6652.5479999999998</v>
      </c>
      <c r="AY26" s="145">
        <v>8810.1267069263995</v>
      </c>
      <c r="AZ26" s="145">
        <v>6848.2129999999997</v>
      </c>
      <c r="BA26" s="145">
        <v>4903.4272889872018</v>
      </c>
      <c r="BB26" s="145">
        <v>3678.9589999999998</v>
      </c>
      <c r="BC26" s="145">
        <v>4597.7880000000005</v>
      </c>
      <c r="BD26" s="145">
        <v>4441.9780000000001</v>
      </c>
      <c r="BE26" s="145">
        <v>4891.5309999999999</v>
      </c>
      <c r="BF26" s="145">
        <v>6008.519567094756</v>
      </c>
      <c r="BG26" s="145">
        <v>11729.752212715124</v>
      </c>
      <c r="BH26" s="145">
        <v>8500.0492091095548</v>
      </c>
      <c r="BI26" s="145">
        <v>14520.803561388715</v>
      </c>
      <c r="BJ26" s="145">
        <v>16701.763224826467</v>
      </c>
      <c r="BK26" s="145">
        <v>17144.203467863605</v>
      </c>
      <c r="BL26" s="145">
        <v>12537.017023725264</v>
      </c>
      <c r="BM26" s="145">
        <v>15528.371049656947</v>
      </c>
      <c r="BN26" s="145">
        <v>16547.037739608462</v>
      </c>
      <c r="BO26" s="145">
        <v>16209.543468180156</v>
      </c>
      <c r="BP26" s="145">
        <v>17640.76905140423</v>
      </c>
      <c r="BQ26" s="145">
        <v>10475.326186784558</v>
      </c>
      <c r="BR26" s="145">
        <v>5636.7380000000003</v>
      </c>
      <c r="BS26" s="145">
        <v>5907.7110000000002</v>
      </c>
      <c r="BT26" s="145">
        <v>6652.5479999999998</v>
      </c>
      <c r="BU26" s="145">
        <v>8810.1267069263995</v>
      </c>
      <c r="BV26" s="145">
        <v>6848.2129999999997</v>
      </c>
      <c r="BW26" s="145">
        <v>4903.4272889872018</v>
      </c>
      <c r="BX26" s="145">
        <v>3678.9589999999998</v>
      </c>
      <c r="BY26" s="145">
        <v>4597.7880000000005</v>
      </c>
      <c r="BZ26" s="145">
        <v>4441.9780000000001</v>
      </c>
      <c r="CA26" s="145">
        <v>4891.5309999999999</v>
      </c>
      <c r="CB26" s="145">
        <v>6008.519567094756</v>
      </c>
      <c r="CC26" s="145">
        <v>11729.752212715124</v>
      </c>
      <c r="CD26" s="145">
        <v>8500.0492091095548</v>
      </c>
      <c r="CE26" s="145">
        <v>14520.803561388715</v>
      </c>
      <c r="CF26" s="145">
        <v>16701.763224826467</v>
      </c>
      <c r="CG26" s="145">
        <v>17144.203467863605</v>
      </c>
      <c r="CH26" s="145">
        <v>12537.017023725264</v>
      </c>
      <c r="CI26" s="145">
        <v>15528.371049656947</v>
      </c>
      <c r="CJ26" s="145">
        <v>16547.037739608462</v>
      </c>
      <c r="CK26" s="145">
        <v>16209.543468180156</v>
      </c>
      <c r="CL26" s="145">
        <v>17640.76905140423</v>
      </c>
      <c r="CM26" s="145">
        <v>17507.295096291724</v>
      </c>
      <c r="CN26" s="145">
        <v>12537.017023725264</v>
      </c>
      <c r="CO26" s="145">
        <v>15528.371049656947</v>
      </c>
      <c r="CP26" s="145">
        <v>16547.037739608462</v>
      </c>
      <c r="CQ26" s="145">
        <v>16209.543468180156</v>
      </c>
      <c r="CR26" s="145">
        <v>17640.76905140423</v>
      </c>
    </row>
    <row r="27" spans="2:96">
      <c r="B27" s="142" t="s">
        <v>249</v>
      </c>
      <c r="C27" s="143" t="s">
        <v>250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</row>
    <row r="28" spans="2:96">
      <c r="B28" s="142" t="s">
        <v>251</v>
      </c>
      <c r="C28" s="143" t="s">
        <v>252</v>
      </c>
      <c r="D28" s="145">
        <v>23883.619758000001</v>
      </c>
      <c r="E28" s="145">
        <v>26014.716393999999</v>
      </c>
      <c r="F28" s="145">
        <v>35297.826744000005</v>
      </c>
      <c r="G28" s="145">
        <v>54433.564577072044</v>
      </c>
      <c r="H28" s="145">
        <v>31963.537793</v>
      </c>
      <c r="I28" s="145">
        <v>14435.569143873281</v>
      </c>
      <c r="J28" s="145">
        <v>21506.625916000001</v>
      </c>
      <c r="K28" s="145">
        <v>22789.138749999998</v>
      </c>
      <c r="L28" s="145">
        <v>25160.352085999999</v>
      </c>
      <c r="M28" s="145">
        <v>30681.489450000001</v>
      </c>
      <c r="N28" s="145">
        <v>39164.150922555251</v>
      </c>
      <c r="O28" s="145">
        <v>46312.242386447979</v>
      </c>
      <c r="P28" s="145">
        <v>42455.432232656211</v>
      </c>
      <c r="Q28" s="145">
        <v>51932.227007459296</v>
      </c>
      <c r="R28" s="145">
        <v>60700.612607355986</v>
      </c>
      <c r="S28" s="145">
        <v>53469.195919496415</v>
      </c>
      <c r="T28" s="145">
        <v>65779.815629867488</v>
      </c>
      <c r="U28" s="145">
        <v>61827.625550311081</v>
      </c>
      <c r="V28" s="145">
        <v>63238.253788844086</v>
      </c>
      <c r="W28" s="145">
        <v>66377.861769783281</v>
      </c>
      <c r="X28" s="145">
        <v>61897.42639997568</v>
      </c>
      <c r="Y28" s="145">
        <v>16202.451704693638</v>
      </c>
      <c r="Z28" s="145">
        <v>23883.619758000001</v>
      </c>
      <c r="AA28" s="145">
        <v>26014.716393999999</v>
      </c>
      <c r="AB28" s="145">
        <v>35297.826744000005</v>
      </c>
      <c r="AC28" s="145">
        <v>54433.564577072044</v>
      </c>
      <c r="AD28" s="145">
        <v>31963.537793</v>
      </c>
      <c r="AE28" s="145">
        <v>14435.569143873281</v>
      </c>
      <c r="AF28" s="145">
        <v>21506.625916000001</v>
      </c>
      <c r="AG28" s="145">
        <v>22789.138749999998</v>
      </c>
      <c r="AH28" s="145">
        <v>25160.352085999999</v>
      </c>
      <c r="AI28" s="145">
        <v>30681.489450000001</v>
      </c>
      <c r="AJ28" s="145">
        <v>39164.150922555251</v>
      </c>
      <c r="AK28" s="145">
        <v>46312.242386447979</v>
      </c>
      <c r="AL28" s="145">
        <v>42455.432232656211</v>
      </c>
      <c r="AM28" s="145">
        <v>51932.227007459296</v>
      </c>
      <c r="AN28" s="145">
        <v>60700.612607355986</v>
      </c>
      <c r="AO28" s="145">
        <v>53469.195919496415</v>
      </c>
      <c r="AP28" s="145">
        <v>65779.815629867488</v>
      </c>
      <c r="AQ28" s="145">
        <v>61827.625550311081</v>
      </c>
      <c r="AR28" s="145">
        <v>63238.253788844086</v>
      </c>
      <c r="AS28" s="145">
        <v>66377.861769783281</v>
      </c>
      <c r="AT28" s="145">
        <v>61897.42639997568</v>
      </c>
      <c r="AU28" s="145">
        <v>32431.069753121064</v>
      </c>
      <c r="AV28" s="145">
        <v>23883.619758000001</v>
      </c>
      <c r="AW28" s="145">
        <v>26014.716393999999</v>
      </c>
      <c r="AX28" s="145">
        <v>35297.826744000005</v>
      </c>
      <c r="AY28" s="145">
        <v>54433.564577072044</v>
      </c>
      <c r="AZ28" s="145">
        <v>31963.537793</v>
      </c>
      <c r="BA28" s="145">
        <v>14435.569143873281</v>
      </c>
      <c r="BB28" s="145">
        <v>21506.625916000001</v>
      </c>
      <c r="BC28" s="145">
        <v>22789.138749999998</v>
      </c>
      <c r="BD28" s="145">
        <v>25160.352085999999</v>
      </c>
      <c r="BE28" s="145">
        <v>30681.489450000001</v>
      </c>
      <c r="BF28" s="145">
        <v>39164.150922555251</v>
      </c>
      <c r="BG28" s="145">
        <v>46312.242386447979</v>
      </c>
      <c r="BH28" s="145">
        <v>42455.432232656211</v>
      </c>
      <c r="BI28" s="145">
        <v>51932.227007459296</v>
      </c>
      <c r="BJ28" s="145">
        <v>60700.612607355986</v>
      </c>
      <c r="BK28" s="145">
        <v>53469.195919496415</v>
      </c>
      <c r="BL28" s="145">
        <v>65779.815629867488</v>
      </c>
      <c r="BM28" s="145">
        <v>61827.625550311081</v>
      </c>
      <c r="BN28" s="145">
        <v>63238.253788844086</v>
      </c>
      <c r="BO28" s="145">
        <v>66377.861769783281</v>
      </c>
      <c r="BP28" s="145">
        <v>61897.42639997568</v>
      </c>
      <c r="BQ28" s="145">
        <v>32431.069753121064</v>
      </c>
      <c r="BR28" s="145">
        <v>23883.619758000001</v>
      </c>
      <c r="BS28" s="145">
        <v>26014.716393999999</v>
      </c>
      <c r="BT28" s="145">
        <v>35297.826744000005</v>
      </c>
      <c r="BU28" s="145">
        <v>54433.564577072044</v>
      </c>
      <c r="BV28" s="145">
        <v>31963.537793</v>
      </c>
      <c r="BW28" s="145">
        <v>14435.569143873281</v>
      </c>
      <c r="BX28" s="145">
        <v>21506.625916000001</v>
      </c>
      <c r="BY28" s="145">
        <v>22789.138749999998</v>
      </c>
      <c r="BZ28" s="145">
        <v>25160.352085999999</v>
      </c>
      <c r="CA28" s="145">
        <v>30681.489450000001</v>
      </c>
      <c r="CB28" s="145">
        <v>39164.150922555251</v>
      </c>
      <c r="CC28" s="145">
        <v>46312.242386447979</v>
      </c>
      <c r="CD28" s="145">
        <v>42455.432232656211</v>
      </c>
      <c r="CE28" s="145">
        <v>51932.227007459296</v>
      </c>
      <c r="CF28" s="145">
        <v>60700.612607355986</v>
      </c>
      <c r="CG28" s="145">
        <v>53469.195919496415</v>
      </c>
      <c r="CH28" s="145">
        <v>65779.815629867488</v>
      </c>
      <c r="CI28" s="145">
        <v>61827.625550311081</v>
      </c>
      <c r="CJ28" s="145">
        <v>63292.948838844095</v>
      </c>
      <c r="CK28" s="145">
        <v>66530.34416978326</v>
      </c>
      <c r="CL28" s="145">
        <v>62740.913313975689</v>
      </c>
      <c r="CM28" s="145">
        <v>51454.539315875103</v>
      </c>
      <c r="CN28" s="145">
        <v>65779.815629867488</v>
      </c>
      <c r="CO28" s="145">
        <v>61827.625550311081</v>
      </c>
      <c r="CP28" s="145">
        <v>63292.948838844095</v>
      </c>
      <c r="CQ28" s="145">
        <v>66530.34416978326</v>
      </c>
      <c r="CR28" s="145">
        <v>62740.913313975689</v>
      </c>
    </row>
    <row r="29" spans="2:96" s="134" customFormat="1">
      <c r="B29" s="131" t="s">
        <v>253</v>
      </c>
      <c r="C29" s="132" t="s">
        <v>254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5.7144573958829117</v>
      </c>
      <c r="Q29" s="133">
        <v>26.614193664721896</v>
      </c>
      <c r="R29" s="133">
        <v>68.117433061077307</v>
      </c>
      <c r="S29" s="133">
        <v>134.97771763554735</v>
      </c>
      <c r="T29" s="133">
        <v>24.876536023393726</v>
      </c>
      <c r="U29" s="133">
        <v>14464.130597813928</v>
      </c>
      <c r="V29" s="133">
        <v>16.242322144074556</v>
      </c>
      <c r="W29" s="133">
        <v>12298.326597608828</v>
      </c>
      <c r="X29" s="133">
        <v>4424.0540765017349</v>
      </c>
      <c r="Y29" s="133">
        <v>685.0519532416422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0</v>
      </c>
      <c r="AL29" s="133">
        <v>5.7144573958829117</v>
      </c>
      <c r="AM29" s="133">
        <v>26.614193664721896</v>
      </c>
      <c r="AN29" s="133">
        <v>68.117433061077307</v>
      </c>
      <c r="AO29" s="133">
        <v>134.97771763554735</v>
      </c>
      <c r="AP29" s="133">
        <v>24.876536023393726</v>
      </c>
      <c r="AQ29" s="133">
        <v>14464.130597813928</v>
      </c>
      <c r="AR29" s="133">
        <v>0</v>
      </c>
      <c r="AS29" s="133">
        <v>0</v>
      </c>
      <c r="AT29" s="133">
        <v>4424.0540765017349</v>
      </c>
      <c r="AU29" s="133">
        <v>3251.6892750809525</v>
      </c>
      <c r="AV29" s="133">
        <v>0</v>
      </c>
      <c r="AW29" s="133">
        <v>0</v>
      </c>
      <c r="AX29" s="133">
        <v>0</v>
      </c>
      <c r="AY29" s="133">
        <v>0</v>
      </c>
      <c r="AZ29" s="133">
        <v>0</v>
      </c>
      <c r="BA29" s="133">
        <v>0</v>
      </c>
      <c r="BB29" s="133">
        <v>0</v>
      </c>
      <c r="BC29" s="133">
        <v>0</v>
      </c>
      <c r="BD29" s="133">
        <v>0</v>
      </c>
      <c r="BE29" s="133">
        <v>0</v>
      </c>
      <c r="BF29" s="133">
        <v>0</v>
      </c>
      <c r="BG29" s="133">
        <v>0</v>
      </c>
      <c r="BH29" s="133">
        <v>5.7144573958829117</v>
      </c>
      <c r="BI29" s="133">
        <v>26.614193664721896</v>
      </c>
      <c r="BJ29" s="133">
        <v>68.117433061077307</v>
      </c>
      <c r="BK29" s="133">
        <v>134.97771763554735</v>
      </c>
      <c r="BL29" s="133">
        <v>24.876536023393726</v>
      </c>
      <c r="BM29" s="133">
        <v>14464.130597813928</v>
      </c>
      <c r="BN29" s="133">
        <v>0</v>
      </c>
      <c r="BO29" s="133">
        <v>0</v>
      </c>
      <c r="BP29" s="133">
        <v>4424.0540765017349</v>
      </c>
      <c r="BQ29" s="133">
        <v>3251.6892750809525</v>
      </c>
      <c r="BR29" s="133">
        <v>0</v>
      </c>
      <c r="BS29" s="133">
        <v>0</v>
      </c>
      <c r="BT29" s="133">
        <v>0</v>
      </c>
      <c r="BU29" s="133">
        <v>0</v>
      </c>
      <c r="BV29" s="133">
        <v>0</v>
      </c>
      <c r="BW29" s="133">
        <v>0</v>
      </c>
      <c r="BX29" s="133">
        <v>0</v>
      </c>
      <c r="BY29" s="133">
        <v>0</v>
      </c>
      <c r="BZ29" s="133">
        <v>0</v>
      </c>
      <c r="CA29" s="133">
        <v>0</v>
      </c>
      <c r="CB29" s="133">
        <v>0</v>
      </c>
      <c r="CC29" s="133">
        <v>0</v>
      </c>
      <c r="CD29" s="133">
        <v>5.7144573958829117</v>
      </c>
      <c r="CE29" s="133">
        <v>26.614193664721896</v>
      </c>
      <c r="CF29" s="133">
        <v>68.117433061077307</v>
      </c>
      <c r="CG29" s="133">
        <v>134.97771763554735</v>
      </c>
      <c r="CH29" s="133">
        <v>24.876536023393726</v>
      </c>
      <c r="CI29" s="133">
        <v>14464.130597813928</v>
      </c>
      <c r="CJ29" s="133">
        <v>293.86709205438069</v>
      </c>
      <c r="CK29" s="133">
        <v>12635.192041582748</v>
      </c>
      <c r="CL29" s="133">
        <v>4424.0540765017349</v>
      </c>
      <c r="CM29" s="133">
        <v>6133.4082825209834</v>
      </c>
      <c r="CN29" s="133">
        <v>24.876536023393726</v>
      </c>
      <c r="CO29" s="133">
        <v>14464.130597813928</v>
      </c>
      <c r="CP29" s="133">
        <v>293.86709205438069</v>
      </c>
      <c r="CQ29" s="133">
        <v>12635.192041582748</v>
      </c>
      <c r="CR29" s="133">
        <v>4424.0540765017349</v>
      </c>
    </row>
    <row r="30" spans="2:96" s="150" customFormat="1">
      <c r="B30" s="147" t="s">
        <v>255</v>
      </c>
      <c r="C30" s="148" t="s">
        <v>256</v>
      </c>
      <c r="D30" s="149">
        <v>0.54818200000000017</v>
      </c>
      <c r="E30" s="149">
        <v>0.28630699999999987</v>
      </c>
      <c r="F30" s="149">
        <v>118.631677</v>
      </c>
      <c r="G30" s="149">
        <v>73.017699749999977</v>
      </c>
      <c r="H30" s="149">
        <v>38.293870499999997</v>
      </c>
      <c r="I30" s="149">
        <v>47.395099500000001</v>
      </c>
      <c r="J30" s="149">
        <v>6.8356122499999996</v>
      </c>
      <c r="K30" s="149">
        <v>6.66673925</v>
      </c>
      <c r="L30" s="149">
        <v>3.4911482499999997</v>
      </c>
      <c r="M30" s="149">
        <v>-3.6704440425000007</v>
      </c>
      <c r="N30" s="149">
        <v>-6.0645911799999981</v>
      </c>
      <c r="O30" s="149">
        <v>-3.1368929750000003</v>
      </c>
      <c r="P30" s="149">
        <v>-0.82266166499999915</v>
      </c>
      <c r="Q30" s="149">
        <v>-0.9011771374999995</v>
      </c>
      <c r="R30" s="149">
        <v>0.60761675000000004</v>
      </c>
      <c r="S30" s="149">
        <v>3.0674582499999996</v>
      </c>
      <c r="T30" s="149">
        <v>0.78953260250000046</v>
      </c>
      <c r="U30" s="149">
        <v>-5.3058605675000008</v>
      </c>
      <c r="V30" s="149">
        <v>-12.362659049999998</v>
      </c>
      <c r="W30" s="149">
        <v>-32.211596774999997</v>
      </c>
      <c r="X30" s="149">
        <v>-28.072289999999995</v>
      </c>
      <c r="Y30" s="149">
        <v>0</v>
      </c>
      <c r="Z30" s="149">
        <v>0.54818200000000017</v>
      </c>
      <c r="AA30" s="149">
        <v>0.28630699999999987</v>
      </c>
      <c r="AB30" s="149">
        <v>118.631677</v>
      </c>
      <c r="AC30" s="149">
        <v>73.017699749999977</v>
      </c>
      <c r="AD30" s="149">
        <v>38.293870499999997</v>
      </c>
      <c r="AE30" s="149">
        <v>47.395099500000001</v>
      </c>
      <c r="AF30" s="149">
        <v>6.8356122499999996</v>
      </c>
      <c r="AG30" s="149">
        <v>6.66673925</v>
      </c>
      <c r="AH30" s="149">
        <v>3.4911482499999997</v>
      </c>
      <c r="AI30" s="149">
        <v>-3.6704440425000007</v>
      </c>
      <c r="AJ30" s="149">
        <v>-6.0645911799999981</v>
      </c>
      <c r="AK30" s="149">
        <v>-3.1368929750000003</v>
      </c>
      <c r="AL30" s="149">
        <v>-0.82266166499999915</v>
      </c>
      <c r="AM30" s="149">
        <v>-0.9011771374999995</v>
      </c>
      <c r="AN30" s="149">
        <v>0.60761675000000004</v>
      </c>
      <c r="AO30" s="149">
        <v>3.0674582499999996</v>
      </c>
      <c r="AP30" s="149">
        <v>0.78953260250000046</v>
      </c>
      <c r="AQ30" s="149">
        <v>-5.3058605675000008</v>
      </c>
      <c r="AR30" s="149">
        <v>-12.362659049999998</v>
      </c>
      <c r="AS30" s="149">
        <v>-32.211596774999997</v>
      </c>
      <c r="AT30" s="149">
        <v>-28.072289999999995</v>
      </c>
      <c r="AU30" s="149">
        <v>0</v>
      </c>
      <c r="AV30" s="149">
        <v>0.54818200000000017</v>
      </c>
      <c r="AW30" s="149">
        <v>0.28630699999999987</v>
      </c>
      <c r="AX30" s="149">
        <v>118.631677</v>
      </c>
      <c r="AY30" s="149">
        <v>73.017699749999977</v>
      </c>
      <c r="AZ30" s="149">
        <v>38.293870499999997</v>
      </c>
      <c r="BA30" s="149">
        <v>47.395099500000001</v>
      </c>
      <c r="BB30" s="149">
        <v>6.8356122499999996</v>
      </c>
      <c r="BC30" s="149">
        <v>6.66673925</v>
      </c>
      <c r="BD30" s="149">
        <v>3.4911482499999997</v>
      </c>
      <c r="BE30" s="149">
        <v>-3.6704440425000007</v>
      </c>
      <c r="BF30" s="149">
        <v>-6.0645911799999981</v>
      </c>
      <c r="BG30" s="149">
        <v>-3.1368929750000003</v>
      </c>
      <c r="BH30" s="149">
        <v>-0.82266166499999915</v>
      </c>
      <c r="BI30" s="149">
        <v>-0.9011771374999995</v>
      </c>
      <c r="BJ30" s="149">
        <v>0.60761675000000004</v>
      </c>
      <c r="BK30" s="149">
        <v>3.0674582499999996</v>
      </c>
      <c r="BL30" s="149">
        <v>0.78953260250000046</v>
      </c>
      <c r="BM30" s="149">
        <v>-5.3058605675000008</v>
      </c>
      <c r="BN30" s="149">
        <v>-12.362659049999998</v>
      </c>
      <c r="BO30" s="149">
        <v>-32.211596774999997</v>
      </c>
      <c r="BP30" s="149">
        <v>-28.072289999999995</v>
      </c>
      <c r="BQ30" s="149">
        <v>0</v>
      </c>
      <c r="BR30" s="149">
        <v>0.54818200000000017</v>
      </c>
      <c r="BS30" s="149">
        <v>0.28630699999999987</v>
      </c>
      <c r="BT30" s="149">
        <v>118.631677</v>
      </c>
      <c r="BU30" s="149">
        <v>73.017699749999977</v>
      </c>
      <c r="BV30" s="149">
        <v>38.293870499999997</v>
      </c>
      <c r="BW30" s="149">
        <v>47.395099500000001</v>
      </c>
      <c r="BX30" s="149">
        <v>6.8356122499999996</v>
      </c>
      <c r="BY30" s="149">
        <v>6.66673925</v>
      </c>
      <c r="BZ30" s="149">
        <v>3.4911482499999997</v>
      </c>
      <c r="CA30" s="149">
        <v>-3.6704440425000007</v>
      </c>
      <c r="CB30" s="149">
        <v>-6.0645911799999981</v>
      </c>
      <c r="CC30" s="149">
        <v>-3.1368929750000003</v>
      </c>
      <c r="CD30" s="149">
        <v>-0.82266166499999915</v>
      </c>
      <c r="CE30" s="149">
        <v>-0.9011771374999995</v>
      </c>
      <c r="CF30" s="149">
        <v>0.60761675000000004</v>
      </c>
      <c r="CG30" s="149">
        <v>3.0674582499999996</v>
      </c>
      <c r="CH30" s="149">
        <v>0.78953260250000046</v>
      </c>
      <c r="CI30" s="149">
        <v>-5.3058605675000008</v>
      </c>
      <c r="CJ30" s="149">
        <v>-12.362659049999998</v>
      </c>
      <c r="CK30" s="149">
        <v>-32.211596774999997</v>
      </c>
      <c r="CL30" s="149">
        <v>-28.072289999999995</v>
      </c>
      <c r="CM30" s="149">
        <v>0</v>
      </c>
      <c r="CN30" s="149">
        <v>0.78953260250000046</v>
      </c>
      <c r="CO30" s="149">
        <v>-5.3058605675000008</v>
      </c>
      <c r="CP30" s="149">
        <v>-12.362659049999998</v>
      </c>
      <c r="CQ30" s="149">
        <v>-32.211596774999997</v>
      </c>
      <c r="CR30" s="149">
        <v>-28.072289999999995</v>
      </c>
    </row>
    <row r="31" spans="2:96" s="154" customFormat="1">
      <c r="B31" s="151" t="s">
        <v>257</v>
      </c>
      <c r="C31" s="152" t="s">
        <v>258</v>
      </c>
      <c r="D31" s="153">
        <v>0</v>
      </c>
      <c r="E31" s="153">
        <v>0</v>
      </c>
      <c r="F31" s="153">
        <v>119</v>
      </c>
      <c r="G31" s="153">
        <v>72.999999999999972</v>
      </c>
      <c r="H31" s="153">
        <v>38</v>
      </c>
      <c r="I31" s="153">
        <v>46</v>
      </c>
      <c r="J31" s="153">
        <v>5</v>
      </c>
      <c r="K31" s="153">
        <v>6</v>
      </c>
      <c r="L31" s="153">
        <v>5</v>
      </c>
      <c r="M31" s="153">
        <v>0</v>
      </c>
      <c r="N31" s="153">
        <v>0</v>
      </c>
      <c r="O31" s="153">
        <v>0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3">
        <v>0</v>
      </c>
      <c r="W31" s="153">
        <v>0</v>
      </c>
      <c r="X31" s="153">
        <v>0</v>
      </c>
      <c r="Y31" s="153">
        <v>0</v>
      </c>
      <c r="Z31" s="153">
        <v>0</v>
      </c>
      <c r="AA31" s="153">
        <v>0</v>
      </c>
      <c r="AB31" s="153">
        <v>119</v>
      </c>
      <c r="AC31" s="153">
        <v>72.999999999999972</v>
      </c>
      <c r="AD31" s="153">
        <v>38</v>
      </c>
      <c r="AE31" s="153">
        <v>46</v>
      </c>
      <c r="AF31" s="153">
        <v>5</v>
      </c>
      <c r="AG31" s="153">
        <v>6</v>
      </c>
      <c r="AH31" s="153">
        <v>5</v>
      </c>
      <c r="AI31" s="153">
        <v>0</v>
      </c>
      <c r="AJ31" s="153">
        <v>0</v>
      </c>
      <c r="AK31" s="153">
        <v>0</v>
      </c>
      <c r="AL31" s="153">
        <v>0</v>
      </c>
      <c r="AM31" s="153">
        <v>0</v>
      </c>
      <c r="AN31" s="153">
        <v>0</v>
      </c>
      <c r="AO31" s="153">
        <v>0</v>
      </c>
      <c r="AP31" s="153">
        <v>0</v>
      </c>
      <c r="AQ31" s="153">
        <v>0</v>
      </c>
      <c r="AR31" s="153">
        <v>0</v>
      </c>
      <c r="AS31" s="153">
        <v>0</v>
      </c>
      <c r="AT31" s="153">
        <v>0</v>
      </c>
      <c r="AU31" s="153">
        <v>0</v>
      </c>
      <c r="AV31" s="153">
        <v>0</v>
      </c>
      <c r="AW31" s="153">
        <v>0</v>
      </c>
      <c r="AX31" s="153">
        <v>119</v>
      </c>
      <c r="AY31" s="153">
        <v>72.999999999999972</v>
      </c>
      <c r="AZ31" s="153">
        <v>38</v>
      </c>
      <c r="BA31" s="153">
        <v>46</v>
      </c>
      <c r="BB31" s="153">
        <v>5</v>
      </c>
      <c r="BC31" s="153">
        <v>6</v>
      </c>
      <c r="BD31" s="153">
        <v>5</v>
      </c>
      <c r="BE31" s="153">
        <v>0</v>
      </c>
      <c r="BF31" s="153">
        <v>0</v>
      </c>
      <c r="BG31" s="153">
        <v>0</v>
      </c>
      <c r="BH31" s="153">
        <v>0</v>
      </c>
      <c r="BI31" s="153">
        <v>0</v>
      </c>
      <c r="BJ31" s="153">
        <v>0</v>
      </c>
      <c r="BK31" s="153">
        <v>0</v>
      </c>
      <c r="BL31" s="153">
        <v>0</v>
      </c>
      <c r="BM31" s="153">
        <v>0</v>
      </c>
      <c r="BN31" s="153">
        <v>0</v>
      </c>
      <c r="BO31" s="153">
        <v>0</v>
      </c>
      <c r="BP31" s="153">
        <v>0</v>
      </c>
      <c r="BQ31" s="153">
        <v>0</v>
      </c>
      <c r="BR31" s="153">
        <v>0</v>
      </c>
      <c r="BS31" s="153">
        <v>0</v>
      </c>
      <c r="BT31" s="153">
        <v>119</v>
      </c>
      <c r="BU31" s="153">
        <v>72.999999999999972</v>
      </c>
      <c r="BV31" s="153">
        <v>38</v>
      </c>
      <c r="BW31" s="153">
        <v>46</v>
      </c>
      <c r="BX31" s="153">
        <v>5</v>
      </c>
      <c r="BY31" s="153">
        <v>6</v>
      </c>
      <c r="BZ31" s="153">
        <v>5</v>
      </c>
      <c r="CA31" s="153">
        <v>0</v>
      </c>
      <c r="CB31" s="153">
        <v>0</v>
      </c>
      <c r="CC31" s="153">
        <v>0</v>
      </c>
      <c r="CD31" s="153">
        <v>0</v>
      </c>
      <c r="CE31" s="153">
        <v>0</v>
      </c>
      <c r="CF31" s="153">
        <v>0</v>
      </c>
      <c r="CG31" s="153">
        <v>0</v>
      </c>
      <c r="CH31" s="153">
        <v>0</v>
      </c>
      <c r="CI31" s="153">
        <v>0</v>
      </c>
      <c r="CJ31" s="153">
        <v>0</v>
      </c>
      <c r="CK31" s="153">
        <v>0</v>
      </c>
      <c r="CL31" s="153">
        <v>0</v>
      </c>
      <c r="CM31" s="153">
        <v>0</v>
      </c>
      <c r="CN31" s="153">
        <v>0</v>
      </c>
      <c r="CO31" s="153">
        <v>0</v>
      </c>
      <c r="CP31" s="153">
        <v>0</v>
      </c>
      <c r="CQ31" s="153">
        <v>0</v>
      </c>
      <c r="CR31" s="153">
        <v>0</v>
      </c>
    </row>
    <row r="32" spans="2:96" s="154" customFormat="1">
      <c r="B32" s="151" t="s">
        <v>259</v>
      </c>
      <c r="C32" s="152" t="s">
        <v>260</v>
      </c>
      <c r="D32" s="155">
        <v>0.54818200000000017</v>
      </c>
      <c r="E32" s="155">
        <v>0.28630699999999987</v>
      </c>
      <c r="F32" s="155">
        <v>-0.36832299999999973</v>
      </c>
      <c r="G32" s="155">
        <v>1.7699749999999792E-2</v>
      </c>
      <c r="H32" s="155">
        <v>0.29387050000000015</v>
      </c>
      <c r="I32" s="155">
        <v>1.3950995000000002</v>
      </c>
      <c r="J32" s="155">
        <v>1.8356122499999998</v>
      </c>
      <c r="K32" s="155">
        <v>0.66673925000000001</v>
      </c>
      <c r="L32" s="155">
        <v>-1.5088517500000003</v>
      </c>
      <c r="M32" s="155">
        <v>-3.6704440425000007</v>
      </c>
      <c r="N32" s="155">
        <v>-6.0645911799999981</v>
      </c>
      <c r="O32" s="155">
        <v>-3.1368929750000003</v>
      </c>
      <c r="P32" s="155">
        <v>-0.82266166499999915</v>
      </c>
      <c r="Q32" s="155">
        <v>-0.9011771374999995</v>
      </c>
      <c r="R32" s="155">
        <v>0.60761675000000004</v>
      </c>
      <c r="S32" s="155">
        <v>3.0674582499999996</v>
      </c>
      <c r="T32" s="155">
        <v>0.78953260250000046</v>
      </c>
      <c r="U32" s="155">
        <v>-5.3058605675000008</v>
      </c>
      <c r="V32" s="155">
        <v>-12.362659049999998</v>
      </c>
      <c r="W32" s="155">
        <v>-32.211596774999997</v>
      </c>
      <c r="X32" s="155">
        <v>-28.072289999999995</v>
      </c>
      <c r="Y32" s="155">
        <v>0</v>
      </c>
      <c r="Z32" s="155">
        <v>0.54818200000000017</v>
      </c>
      <c r="AA32" s="155">
        <v>0.28630699999999987</v>
      </c>
      <c r="AB32" s="155">
        <v>-0.36832299999999973</v>
      </c>
      <c r="AC32" s="155">
        <v>1.7699749999999792E-2</v>
      </c>
      <c r="AD32" s="155">
        <v>0.29387050000000015</v>
      </c>
      <c r="AE32" s="155">
        <v>1.3950995000000002</v>
      </c>
      <c r="AF32" s="155">
        <v>1.8356122499999998</v>
      </c>
      <c r="AG32" s="155">
        <v>0.66673925000000001</v>
      </c>
      <c r="AH32" s="155">
        <v>-1.5088517500000003</v>
      </c>
      <c r="AI32" s="155">
        <v>-3.6704440425000007</v>
      </c>
      <c r="AJ32" s="155">
        <v>-6.0645911799999981</v>
      </c>
      <c r="AK32" s="155">
        <v>-3.1368929750000003</v>
      </c>
      <c r="AL32" s="155">
        <v>-0.82266166499999915</v>
      </c>
      <c r="AM32" s="155">
        <v>-0.9011771374999995</v>
      </c>
      <c r="AN32" s="155">
        <v>0.60761675000000004</v>
      </c>
      <c r="AO32" s="155">
        <v>3.0674582499999996</v>
      </c>
      <c r="AP32" s="155">
        <v>0.78953260250000046</v>
      </c>
      <c r="AQ32" s="155">
        <v>-5.3058605675000008</v>
      </c>
      <c r="AR32" s="155">
        <v>-12.362659049999998</v>
      </c>
      <c r="AS32" s="155">
        <v>-32.211596774999997</v>
      </c>
      <c r="AT32" s="155">
        <v>-28.072289999999995</v>
      </c>
      <c r="AU32" s="155">
        <v>0</v>
      </c>
      <c r="AV32" s="155">
        <v>0.54818200000000017</v>
      </c>
      <c r="AW32" s="155">
        <v>0.28630699999999987</v>
      </c>
      <c r="AX32" s="155">
        <v>-0.36832299999999973</v>
      </c>
      <c r="AY32" s="155">
        <v>1.7699749999999792E-2</v>
      </c>
      <c r="AZ32" s="155">
        <v>0.29387050000000015</v>
      </c>
      <c r="BA32" s="155">
        <v>1.3950995000000002</v>
      </c>
      <c r="BB32" s="155">
        <v>1.8356122499999998</v>
      </c>
      <c r="BC32" s="155">
        <v>0.66673925000000001</v>
      </c>
      <c r="BD32" s="155">
        <v>-1.5088517500000003</v>
      </c>
      <c r="BE32" s="155">
        <v>-3.6704440425000007</v>
      </c>
      <c r="BF32" s="155">
        <v>-6.0645911799999981</v>
      </c>
      <c r="BG32" s="155">
        <v>-3.1368929750000003</v>
      </c>
      <c r="BH32" s="155">
        <v>-0.82266166499999915</v>
      </c>
      <c r="BI32" s="155">
        <v>-0.9011771374999995</v>
      </c>
      <c r="BJ32" s="155">
        <v>0.60761675000000004</v>
      </c>
      <c r="BK32" s="155">
        <v>3.0674582499999996</v>
      </c>
      <c r="BL32" s="155">
        <v>0.78953260250000046</v>
      </c>
      <c r="BM32" s="155">
        <v>-5.3058605675000008</v>
      </c>
      <c r="BN32" s="155">
        <v>-12.362659049999998</v>
      </c>
      <c r="BO32" s="155">
        <v>-32.211596774999997</v>
      </c>
      <c r="BP32" s="155">
        <v>-28.072289999999995</v>
      </c>
      <c r="BQ32" s="155">
        <v>0</v>
      </c>
      <c r="BR32" s="155">
        <v>0.54818200000000017</v>
      </c>
      <c r="BS32" s="155">
        <v>0.28630699999999987</v>
      </c>
      <c r="BT32" s="155">
        <v>-0.36832299999999973</v>
      </c>
      <c r="BU32" s="155">
        <v>1.7699749999999792E-2</v>
      </c>
      <c r="BV32" s="155">
        <v>0.29387050000000015</v>
      </c>
      <c r="BW32" s="155">
        <v>1.3950995000000002</v>
      </c>
      <c r="BX32" s="155">
        <v>1.8356122499999998</v>
      </c>
      <c r="BY32" s="155">
        <v>0.66673925000000001</v>
      </c>
      <c r="BZ32" s="155">
        <v>-1.5088517500000003</v>
      </c>
      <c r="CA32" s="155">
        <v>-3.6704440425000007</v>
      </c>
      <c r="CB32" s="155">
        <v>-6.0645911799999981</v>
      </c>
      <c r="CC32" s="155">
        <v>-3.1368929750000003</v>
      </c>
      <c r="CD32" s="155">
        <v>-0.82266166499999915</v>
      </c>
      <c r="CE32" s="155">
        <v>-0.9011771374999995</v>
      </c>
      <c r="CF32" s="155">
        <v>0.60761675000000004</v>
      </c>
      <c r="CG32" s="155">
        <v>3.0674582499999996</v>
      </c>
      <c r="CH32" s="155">
        <v>0.78953260250000046</v>
      </c>
      <c r="CI32" s="155">
        <v>-5.3058605675000008</v>
      </c>
      <c r="CJ32" s="155">
        <v>-12.362659049999998</v>
      </c>
      <c r="CK32" s="155">
        <v>-32.211596774999997</v>
      </c>
      <c r="CL32" s="155">
        <v>-28.072289999999995</v>
      </c>
      <c r="CM32" s="155">
        <v>0</v>
      </c>
      <c r="CN32" s="155">
        <v>0.78953260250000046</v>
      </c>
      <c r="CO32" s="155">
        <v>-5.3058605675000008</v>
      </c>
      <c r="CP32" s="155">
        <v>-12.362659049999998</v>
      </c>
      <c r="CQ32" s="155">
        <v>-32.211596774999997</v>
      </c>
      <c r="CR32" s="155">
        <v>-28.072289999999995</v>
      </c>
    </row>
    <row r="33" spans="2:96" s="72" customFormat="1">
      <c r="B33" s="135" t="s">
        <v>261</v>
      </c>
      <c r="C33" s="156" t="s">
        <v>230</v>
      </c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22">
        <v>0</v>
      </c>
      <c r="Z33" s="122">
        <v>0</v>
      </c>
      <c r="AA33" s="122">
        <v>0</v>
      </c>
      <c r="AB33" s="122">
        <v>0</v>
      </c>
      <c r="AC33" s="122">
        <v>0</v>
      </c>
      <c r="AD33" s="122">
        <v>0</v>
      </c>
      <c r="AE33" s="122">
        <v>0</v>
      </c>
      <c r="AF33" s="122">
        <v>0</v>
      </c>
      <c r="AG33" s="122">
        <v>0</v>
      </c>
      <c r="AH33" s="122">
        <v>0</v>
      </c>
      <c r="AI33" s="122">
        <v>0</v>
      </c>
      <c r="AJ33" s="122">
        <v>0</v>
      </c>
      <c r="AK33" s="122">
        <v>0</v>
      </c>
      <c r="AL33" s="122">
        <v>0</v>
      </c>
      <c r="AM33" s="122">
        <v>0</v>
      </c>
      <c r="AN33" s="122">
        <v>0</v>
      </c>
      <c r="AO33" s="122">
        <v>0</v>
      </c>
      <c r="AP33" s="122">
        <v>0</v>
      </c>
      <c r="AQ33" s="122">
        <v>0</v>
      </c>
      <c r="AR33" s="122">
        <v>0</v>
      </c>
      <c r="AS33" s="122">
        <v>0</v>
      </c>
      <c r="AT33" s="122">
        <v>0</v>
      </c>
      <c r="AU33" s="122">
        <v>0</v>
      </c>
      <c r="AV33" s="122">
        <v>0</v>
      </c>
      <c r="AW33" s="122">
        <v>0</v>
      </c>
      <c r="AX33" s="122">
        <v>0</v>
      </c>
      <c r="AY33" s="122">
        <v>0</v>
      </c>
      <c r="AZ33" s="122">
        <v>0</v>
      </c>
      <c r="BA33" s="122">
        <v>0</v>
      </c>
      <c r="BB33" s="122">
        <v>0</v>
      </c>
      <c r="BC33" s="122">
        <v>0</v>
      </c>
      <c r="BD33" s="122">
        <v>0</v>
      </c>
      <c r="BE33" s="122">
        <v>0</v>
      </c>
      <c r="BF33" s="122">
        <v>0</v>
      </c>
      <c r="BG33" s="122">
        <v>0</v>
      </c>
      <c r="BH33" s="122">
        <v>0</v>
      </c>
      <c r="BI33" s="122">
        <v>0</v>
      </c>
      <c r="BJ33" s="122">
        <v>0</v>
      </c>
      <c r="BK33" s="122">
        <v>0</v>
      </c>
      <c r="BL33" s="122">
        <v>0</v>
      </c>
      <c r="BM33" s="122">
        <v>0</v>
      </c>
      <c r="BN33" s="122">
        <v>0</v>
      </c>
      <c r="BO33" s="122">
        <v>0</v>
      </c>
      <c r="BP33" s="122">
        <v>0</v>
      </c>
      <c r="BQ33" s="122">
        <v>0</v>
      </c>
      <c r="BR33" s="122">
        <v>0</v>
      </c>
      <c r="BS33" s="122">
        <v>0</v>
      </c>
      <c r="BT33" s="122">
        <v>0</v>
      </c>
      <c r="BU33" s="122">
        <v>0</v>
      </c>
      <c r="BV33" s="122">
        <v>0</v>
      </c>
      <c r="BW33" s="122">
        <v>0</v>
      </c>
      <c r="BX33" s="122">
        <v>0</v>
      </c>
      <c r="BY33" s="122">
        <v>0</v>
      </c>
      <c r="BZ33" s="122">
        <v>0</v>
      </c>
      <c r="CA33" s="122">
        <v>0</v>
      </c>
      <c r="CB33" s="122">
        <v>0</v>
      </c>
      <c r="CC33" s="122">
        <v>0</v>
      </c>
      <c r="CD33" s="122">
        <v>0</v>
      </c>
      <c r="CE33" s="122">
        <v>0</v>
      </c>
      <c r="CF33" s="122">
        <v>0</v>
      </c>
      <c r="CG33" s="122">
        <v>0</v>
      </c>
      <c r="CH33" s="122">
        <v>0</v>
      </c>
      <c r="CI33" s="122">
        <v>0</v>
      </c>
      <c r="CJ33" s="122">
        <v>0</v>
      </c>
      <c r="CK33" s="122">
        <v>0</v>
      </c>
      <c r="CL33" s="122">
        <v>0</v>
      </c>
      <c r="CM33" s="122">
        <v>0</v>
      </c>
      <c r="CN33" s="122">
        <v>0</v>
      </c>
      <c r="CO33" s="122">
        <v>0</v>
      </c>
      <c r="CP33" s="122">
        <v>0</v>
      </c>
      <c r="CQ33" s="122">
        <v>0</v>
      </c>
      <c r="CR33" s="122">
        <v>0</v>
      </c>
    </row>
    <row r="34" spans="2:96" s="134" customFormat="1">
      <c r="B34" s="131" t="s">
        <v>262</v>
      </c>
      <c r="C34" s="132" t="s">
        <v>263</v>
      </c>
      <c r="D34" s="133">
        <v>0</v>
      </c>
      <c r="E34" s="133">
        <v>31</v>
      </c>
      <c r="F34" s="133">
        <v>593</v>
      </c>
      <c r="G34" s="133">
        <v>500.1</v>
      </c>
      <c r="H34" s="133">
        <v>253</v>
      </c>
      <c r="I34" s="133">
        <v>1476</v>
      </c>
      <c r="J34" s="133">
        <v>340</v>
      </c>
      <c r="K34" s="133">
        <v>234</v>
      </c>
      <c r="L34" s="133">
        <v>331</v>
      </c>
      <c r="M34" s="133">
        <v>618</v>
      </c>
      <c r="N34" s="133">
        <v>805</v>
      </c>
      <c r="O34" s="133">
        <v>559.47518765955999</v>
      </c>
      <c r="P34" s="133">
        <v>1270.812219606848</v>
      </c>
      <c r="Q34" s="133">
        <v>2366.684386170351</v>
      </c>
      <c r="R34" s="133">
        <v>1512.5933437110173</v>
      </c>
      <c r="S34" s="133">
        <v>1529.0221302560014</v>
      </c>
      <c r="T34" s="133">
        <v>1407.3180818827889</v>
      </c>
      <c r="U34" s="133">
        <v>1743.9382215175128</v>
      </c>
      <c r="V34" s="133">
        <v>1562.7740828583587</v>
      </c>
      <c r="W34" s="133">
        <v>1402.5490824127719</v>
      </c>
      <c r="X34" s="133">
        <v>1502.7904765873527</v>
      </c>
      <c r="Y34" s="133">
        <v>1159.0920490140024</v>
      </c>
      <c r="Z34" s="133">
        <v>0</v>
      </c>
      <c r="AA34" s="133">
        <v>31</v>
      </c>
      <c r="AB34" s="133">
        <v>593</v>
      </c>
      <c r="AC34" s="133">
        <v>500.1</v>
      </c>
      <c r="AD34" s="133">
        <v>253</v>
      </c>
      <c r="AE34" s="133">
        <v>1476</v>
      </c>
      <c r="AF34" s="133">
        <v>340</v>
      </c>
      <c r="AG34" s="133">
        <v>234</v>
      </c>
      <c r="AH34" s="133">
        <v>331</v>
      </c>
      <c r="AI34" s="133">
        <v>618</v>
      </c>
      <c r="AJ34" s="133">
        <v>805</v>
      </c>
      <c r="AK34" s="133">
        <v>559.47518765955999</v>
      </c>
      <c r="AL34" s="133">
        <v>1270.812219606848</v>
      </c>
      <c r="AM34" s="133">
        <v>2366.684386170351</v>
      </c>
      <c r="AN34" s="133">
        <v>1512.5933437110173</v>
      </c>
      <c r="AO34" s="133">
        <v>1529.0221302560014</v>
      </c>
      <c r="AP34" s="133">
        <v>1407.3180818827889</v>
      </c>
      <c r="AQ34" s="133">
        <v>1743.9382215175128</v>
      </c>
      <c r="AR34" s="133">
        <v>1562.7740828583587</v>
      </c>
      <c r="AS34" s="133">
        <v>1402.5490824127719</v>
      </c>
      <c r="AT34" s="133">
        <v>1502.7904765873527</v>
      </c>
      <c r="AU34" s="133">
        <v>1561.034411862061</v>
      </c>
      <c r="AV34" s="133">
        <v>0</v>
      </c>
      <c r="AW34" s="133">
        <v>31</v>
      </c>
      <c r="AX34" s="133">
        <v>593</v>
      </c>
      <c r="AY34" s="133">
        <v>500.1</v>
      </c>
      <c r="AZ34" s="133">
        <v>253</v>
      </c>
      <c r="BA34" s="133">
        <v>1476</v>
      </c>
      <c r="BB34" s="133">
        <v>340</v>
      </c>
      <c r="BC34" s="133">
        <v>234</v>
      </c>
      <c r="BD34" s="133">
        <v>331</v>
      </c>
      <c r="BE34" s="133">
        <v>618</v>
      </c>
      <c r="BF34" s="133">
        <v>805</v>
      </c>
      <c r="BG34" s="133">
        <v>559.47518765955999</v>
      </c>
      <c r="BH34" s="133">
        <v>1270.812219606848</v>
      </c>
      <c r="BI34" s="133">
        <v>2366.684386170351</v>
      </c>
      <c r="BJ34" s="133">
        <v>1512.5933437110173</v>
      </c>
      <c r="BK34" s="133">
        <v>1529.0221302560014</v>
      </c>
      <c r="BL34" s="133">
        <v>1407.3180818827889</v>
      </c>
      <c r="BM34" s="133">
        <v>1743.9382215175128</v>
      </c>
      <c r="BN34" s="133">
        <v>1562.7740828583587</v>
      </c>
      <c r="BO34" s="133">
        <v>1402.5490824127719</v>
      </c>
      <c r="BP34" s="133">
        <v>1502.7904765873527</v>
      </c>
      <c r="BQ34" s="133">
        <v>1561.034411862061</v>
      </c>
      <c r="BR34" s="133">
        <v>0</v>
      </c>
      <c r="BS34" s="133">
        <v>31</v>
      </c>
      <c r="BT34" s="133">
        <v>593</v>
      </c>
      <c r="BU34" s="133">
        <v>500.1</v>
      </c>
      <c r="BV34" s="133">
        <v>253</v>
      </c>
      <c r="BW34" s="133">
        <v>1476</v>
      </c>
      <c r="BX34" s="133">
        <v>340</v>
      </c>
      <c r="BY34" s="133">
        <v>234</v>
      </c>
      <c r="BZ34" s="133">
        <v>331</v>
      </c>
      <c r="CA34" s="133">
        <v>618</v>
      </c>
      <c r="CB34" s="133">
        <v>805</v>
      </c>
      <c r="CC34" s="133">
        <v>559.47518765955999</v>
      </c>
      <c r="CD34" s="133">
        <v>1270.812219606848</v>
      </c>
      <c r="CE34" s="133">
        <v>2366.684386170351</v>
      </c>
      <c r="CF34" s="133">
        <v>1512.5933437110173</v>
      </c>
      <c r="CG34" s="133">
        <v>1529.0221302560014</v>
      </c>
      <c r="CH34" s="133">
        <v>1407.3180818827889</v>
      </c>
      <c r="CI34" s="133">
        <v>1743.9382215175128</v>
      </c>
      <c r="CJ34" s="133">
        <v>1562.7740828583587</v>
      </c>
      <c r="CK34" s="133">
        <v>1402.5490824127719</v>
      </c>
      <c r="CL34" s="133">
        <v>1502.7904765873527</v>
      </c>
      <c r="CM34" s="133">
        <v>1931.1528451265667</v>
      </c>
      <c r="CN34" s="133">
        <v>1407.3180818827889</v>
      </c>
      <c r="CO34" s="133">
        <v>1743.9382215175128</v>
      </c>
      <c r="CP34" s="133">
        <v>1562.7740828583587</v>
      </c>
      <c r="CQ34" s="133">
        <v>1402.5490824127719</v>
      </c>
      <c r="CR34" s="133">
        <v>1502.7904765873527</v>
      </c>
    </row>
    <row r="35" spans="2:96">
      <c r="B35" s="142" t="s">
        <v>264</v>
      </c>
      <c r="C35" s="143" t="s">
        <v>265</v>
      </c>
      <c r="D35" s="122"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>
        <v>0</v>
      </c>
      <c r="N35" s="122">
        <v>0</v>
      </c>
      <c r="O35" s="122">
        <v>0</v>
      </c>
      <c r="P35" s="122">
        <v>0</v>
      </c>
      <c r="Q35" s="122">
        <v>0</v>
      </c>
      <c r="R35" s="122">
        <v>0</v>
      </c>
      <c r="S35" s="122">
        <v>0</v>
      </c>
      <c r="T35" s="122">
        <v>0</v>
      </c>
      <c r="U35" s="122">
        <v>0</v>
      </c>
      <c r="V35" s="122">
        <v>0</v>
      </c>
      <c r="W35" s="122">
        <v>0</v>
      </c>
      <c r="X35" s="122">
        <v>0</v>
      </c>
      <c r="Y35" s="122">
        <v>0</v>
      </c>
      <c r="Z35" s="122">
        <v>0</v>
      </c>
      <c r="AA35" s="122">
        <v>0</v>
      </c>
      <c r="AB35" s="122">
        <v>0</v>
      </c>
      <c r="AC35" s="122">
        <v>0</v>
      </c>
      <c r="AD35" s="122">
        <v>0</v>
      </c>
      <c r="AE35" s="122">
        <v>0</v>
      </c>
      <c r="AF35" s="122">
        <v>0</v>
      </c>
      <c r="AG35" s="122">
        <v>0</v>
      </c>
      <c r="AH35" s="122">
        <v>0</v>
      </c>
      <c r="AI35" s="122">
        <v>0</v>
      </c>
      <c r="AJ35" s="122">
        <v>0</v>
      </c>
      <c r="AK35" s="122">
        <v>0</v>
      </c>
      <c r="AL35" s="122">
        <v>0</v>
      </c>
      <c r="AM35" s="122">
        <v>0</v>
      </c>
      <c r="AN35" s="122">
        <v>0</v>
      </c>
      <c r="AO35" s="122">
        <v>0</v>
      </c>
      <c r="AP35" s="122">
        <v>0</v>
      </c>
      <c r="AQ35" s="122">
        <v>0</v>
      </c>
      <c r="AR35" s="122">
        <v>0</v>
      </c>
      <c r="AS35" s="122">
        <v>0</v>
      </c>
      <c r="AT35" s="122">
        <v>0</v>
      </c>
      <c r="AU35" s="122">
        <v>0</v>
      </c>
      <c r="AV35" s="122">
        <v>0</v>
      </c>
      <c r="AW35" s="122">
        <v>0</v>
      </c>
      <c r="AX35" s="122">
        <v>0</v>
      </c>
      <c r="AY35" s="122">
        <v>0</v>
      </c>
      <c r="AZ35" s="122">
        <v>0</v>
      </c>
      <c r="BA35" s="122">
        <v>0</v>
      </c>
      <c r="BB35" s="122">
        <v>0</v>
      </c>
      <c r="BC35" s="122">
        <v>0</v>
      </c>
      <c r="BD35" s="122">
        <v>0</v>
      </c>
      <c r="BE35" s="122">
        <v>0</v>
      </c>
      <c r="BF35" s="122">
        <v>0</v>
      </c>
      <c r="BG35" s="122">
        <v>0</v>
      </c>
      <c r="BH35" s="122">
        <v>0</v>
      </c>
      <c r="BI35" s="122">
        <v>0</v>
      </c>
      <c r="BJ35" s="122">
        <v>0</v>
      </c>
      <c r="BK35" s="122">
        <v>0</v>
      </c>
      <c r="BL35" s="122">
        <v>0</v>
      </c>
      <c r="BM35" s="122">
        <v>0</v>
      </c>
      <c r="BN35" s="122">
        <v>0</v>
      </c>
      <c r="BO35" s="122">
        <v>0</v>
      </c>
      <c r="BP35" s="122">
        <v>0</v>
      </c>
      <c r="BQ35" s="122">
        <v>0</v>
      </c>
      <c r="BR35" s="122">
        <v>0</v>
      </c>
      <c r="BS35" s="122">
        <v>0</v>
      </c>
      <c r="BT35" s="122">
        <v>0</v>
      </c>
      <c r="BU35" s="122">
        <v>0</v>
      </c>
      <c r="BV35" s="122">
        <v>0</v>
      </c>
      <c r="BW35" s="122">
        <v>0</v>
      </c>
      <c r="BX35" s="122">
        <v>0</v>
      </c>
      <c r="BY35" s="122">
        <v>0</v>
      </c>
      <c r="BZ35" s="122">
        <v>0</v>
      </c>
      <c r="CA35" s="122">
        <v>0</v>
      </c>
      <c r="CB35" s="122">
        <v>0</v>
      </c>
      <c r="CC35" s="122">
        <v>0</v>
      </c>
      <c r="CD35" s="122">
        <v>0</v>
      </c>
      <c r="CE35" s="122">
        <v>0</v>
      </c>
      <c r="CF35" s="122">
        <v>0</v>
      </c>
      <c r="CG35" s="122">
        <v>0</v>
      </c>
      <c r="CH35" s="122">
        <v>0</v>
      </c>
      <c r="CI35" s="122">
        <v>0</v>
      </c>
      <c r="CJ35" s="122">
        <v>0</v>
      </c>
      <c r="CK35" s="122">
        <v>0</v>
      </c>
      <c r="CL35" s="122">
        <v>0</v>
      </c>
      <c r="CM35" s="122">
        <v>0</v>
      </c>
      <c r="CN35" s="122">
        <v>0</v>
      </c>
      <c r="CO35" s="122">
        <v>0</v>
      </c>
      <c r="CP35" s="122">
        <v>0</v>
      </c>
      <c r="CQ35" s="122">
        <v>0</v>
      </c>
      <c r="CR35" s="122">
        <v>0</v>
      </c>
    </row>
    <row r="36" spans="2:96">
      <c r="B36" s="142" t="s">
        <v>266</v>
      </c>
      <c r="C36" s="143" t="s">
        <v>267</v>
      </c>
      <c r="D36" s="122">
        <v>0</v>
      </c>
      <c r="E36" s="122">
        <v>0</v>
      </c>
      <c r="F36" s="122">
        <v>64</v>
      </c>
      <c r="G36" s="122">
        <v>56</v>
      </c>
      <c r="H36" s="122">
        <v>6</v>
      </c>
      <c r="I36" s="122">
        <v>12</v>
      </c>
      <c r="J36" s="122">
        <v>6</v>
      </c>
      <c r="K36" s="122">
        <v>0</v>
      </c>
      <c r="L36" s="122">
        <v>11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>
        <v>0</v>
      </c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64</v>
      </c>
      <c r="AC36" s="122">
        <v>56</v>
      </c>
      <c r="AD36" s="122">
        <v>6</v>
      </c>
      <c r="AE36" s="122">
        <v>12</v>
      </c>
      <c r="AF36" s="122">
        <v>6</v>
      </c>
      <c r="AG36" s="122">
        <v>0</v>
      </c>
      <c r="AH36" s="122">
        <v>11</v>
      </c>
      <c r="AI36" s="122">
        <v>0</v>
      </c>
      <c r="AJ36" s="122">
        <v>0</v>
      </c>
      <c r="AK36" s="122">
        <v>0</v>
      </c>
      <c r="AL36" s="122">
        <v>0</v>
      </c>
      <c r="AM36" s="122">
        <v>0</v>
      </c>
      <c r="AN36" s="122">
        <v>0</v>
      </c>
      <c r="AO36" s="122">
        <v>0</v>
      </c>
      <c r="AP36" s="122">
        <v>0</v>
      </c>
      <c r="AQ36" s="122">
        <v>0</v>
      </c>
      <c r="AR36" s="122">
        <v>0</v>
      </c>
      <c r="AS36" s="122">
        <v>0</v>
      </c>
      <c r="AT36" s="122">
        <v>0</v>
      </c>
      <c r="AU36" s="122">
        <v>0</v>
      </c>
      <c r="AV36" s="122">
        <v>0</v>
      </c>
      <c r="AW36" s="122">
        <v>0</v>
      </c>
      <c r="AX36" s="122">
        <v>64</v>
      </c>
      <c r="AY36" s="122">
        <v>56</v>
      </c>
      <c r="AZ36" s="122">
        <v>6</v>
      </c>
      <c r="BA36" s="122">
        <v>12</v>
      </c>
      <c r="BB36" s="122">
        <v>6</v>
      </c>
      <c r="BC36" s="122">
        <v>0</v>
      </c>
      <c r="BD36" s="122">
        <v>11</v>
      </c>
      <c r="BE36" s="122">
        <v>0</v>
      </c>
      <c r="BF36" s="122">
        <v>0</v>
      </c>
      <c r="BG36" s="122">
        <v>0</v>
      </c>
      <c r="BH36" s="122">
        <v>0</v>
      </c>
      <c r="BI36" s="122">
        <v>0</v>
      </c>
      <c r="BJ36" s="122">
        <v>0</v>
      </c>
      <c r="BK36" s="122">
        <v>0</v>
      </c>
      <c r="BL36" s="122">
        <v>0</v>
      </c>
      <c r="BM36" s="122">
        <v>0</v>
      </c>
      <c r="BN36" s="122">
        <v>0</v>
      </c>
      <c r="BO36" s="122">
        <v>0</v>
      </c>
      <c r="BP36" s="122">
        <v>0</v>
      </c>
      <c r="BQ36" s="122">
        <v>0</v>
      </c>
      <c r="BR36" s="122">
        <v>0</v>
      </c>
      <c r="BS36" s="122">
        <v>0</v>
      </c>
      <c r="BT36" s="122">
        <v>64</v>
      </c>
      <c r="BU36" s="122">
        <v>56</v>
      </c>
      <c r="BV36" s="122">
        <v>6</v>
      </c>
      <c r="BW36" s="122">
        <v>12</v>
      </c>
      <c r="BX36" s="122">
        <v>6</v>
      </c>
      <c r="BY36" s="122">
        <v>0</v>
      </c>
      <c r="BZ36" s="122">
        <v>11</v>
      </c>
      <c r="CA36" s="122">
        <v>0</v>
      </c>
      <c r="CB36" s="122">
        <v>0</v>
      </c>
      <c r="CC36" s="122">
        <v>0</v>
      </c>
      <c r="CD36" s="122">
        <v>0</v>
      </c>
      <c r="CE36" s="122">
        <v>0</v>
      </c>
      <c r="CF36" s="122">
        <v>0</v>
      </c>
      <c r="CG36" s="122">
        <v>0</v>
      </c>
      <c r="CH36" s="122">
        <v>0</v>
      </c>
      <c r="CI36" s="122">
        <v>0</v>
      </c>
      <c r="CJ36" s="122">
        <v>0</v>
      </c>
      <c r="CK36" s="122">
        <v>0</v>
      </c>
      <c r="CL36" s="122">
        <v>0</v>
      </c>
      <c r="CM36" s="122">
        <v>0</v>
      </c>
      <c r="CN36" s="122">
        <v>0</v>
      </c>
      <c r="CO36" s="122">
        <v>0</v>
      </c>
      <c r="CP36" s="122">
        <v>0</v>
      </c>
      <c r="CQ36" s="122">
        <v>0</v>
      </c>
      <c r="CR36" s="122">
        <v>0</v>
      </c>
    </row>
    <row r="37" spans="2:96">
      <c r="B37" s="136" t="s">
        <v>268</v>
      </c>
      <c r="C37" s="137" t="s">
        <v>269</v>
      </c>
      <c r="D37" s="108">
        <v>0</v>
      </c>
      <c r="E37" s="108">
        <v>31</v>
      </c>
      <c r="F37" s="108">
        <v>529</v>
      </c>
      <c r="G37" s="108">
        <v>444.1</v>
      </c>
      <c r="H37" s="108">
        <v>247</v>
      </c>
      <c r="I37" s="108">
        <v>1464</v>
      </c>
      <c r="J37" s="108">
        <v>334</v>
      </c>
      <c r="K37" s="108">
        <v>234</v>
      </c>
      <c r="L37" s="108">
        <v>320</v>
      </c>
      <c r="M37" s="108">
        <v>618</v>
      </c>
      <c r="N37" s="108">
        <v>805</v>
      </c>
      <c r="O37" s="108">
        <v>559.47518765955999</v>
      </c>
      <c r="P37" s="108">
        <v>1270.812219606848</v>
      </c>
      <c r="Q37" s="108">
        <v>2366.684386170351</v>
      </c>
      <c r="R37" s="108">
        <v>1512.5933437110173</v>
      </c>
      <c r="S37" s="108">
        <v>1529.0221302560014</v>
      </c>
      <c r="T37" s="108">
        <v>1407.3180818827889</v>
      </c>
      <c r="U37" s="108">
        <v>1743.9382215175128</v>
      </c>
      <c r="V37" s="108">
        <v>1562.7740828583587</v>
      </c>
      <c r="W37" s="108">
        <v>1402.5490824127719</v>
      </c>
      <c r="X37" s="108">
        <v>1502.7904765873527</v>
      </c>
      <c r="Y37" s="108">
        <v>1159.0920490140024</v>
      </c>
      <c r="Z37" s="108">
        <v>0</v>
      </c>
      <c r="AA37" s="108">
        <v>31</v>
      </c>
      <c r="AB37" s="108">
        <v>529</v>
      </c>
      <c r="AC37" s="108">
        <v>444.1</v>
      </c>
      <c r="AD37" s="108">
        <v>247</v>
      </c>
      <c r="AE37" s="108">
        <v>1464</v>
      </c>
      <c r="AF37" s="108">
        <v>334</v>
      </c>
      <c r="AG37" s="108">
        <v>234</v>
      </c>
      <c r="AH37" s="108">
        <v>320</v>
      </c>
      <c r="AI37" s="108">
        <v>618</v>
      </c>
      <c r="AJ37" s="108">
        <v>805</v>
      </c>
      <c r="AK37" s="108">
        <v>559.47518765955999</v>
      </c>
      <c r="AL37" s="108">
        <v>1270.812219606848</v>
      </c>
      <c r="AM37" s="108">
        <v>2366.684386170351</v>
      </c>
      <c r="AN37" s="108">
        <v>1512.5933437110173</v>
      </c>
      <c r="AO37" s="108">
        <v>1529.0221302560014</v>
      </c>
      <c r="AP37" s="108">
        <v>1407.3180818827889</v>
      </c>
      <c r="AQ37" s="108">
        <v>1743.9382215175128</v>
      </c>
      <c r="AR37" s="108">
        <v>1562.7740828583587</v>
      </c>
      <c r="AS37" s="108">
        <v>1402.5490824127719</v>
      </c>
      <c r="AT37" s="108">
        <v>1502.7904765873527</v>
      </c>
      <c r="AU37" s="108">
        <v>1561.034411862061</v>
      </c>
      <c r="AV37" s="108">
        <v>0</v>
      </c>
      <c r="AW37" s="108">
        <v>31</v>
      </c>
      <c r="AX37" s="108">
        <v>529</v>
      </c>
      <c r="AY37" s="108">
        <v>444.1</v>
      </c>
      <c r="AZ37" s="108">
        <v>247</v>
      </c>
      <c r="BA37" s="108">
        <v>1464</v>
      </c>
      <c r="BB37" s="108">
        <v>334</v>
      </c>
      <c r="BC37" s="108">
        <v>234</v>
      </c>
      <c r="BD37" s="108">
        <v>320</v>
      </c>
      <c r="BE37" s="108">
        <v>618</v>
      </c>
      <c r="BF37" s="108">
        <v>805</v>
      </c>
      <c r="BG37" s="108">
        <v>559.47518765955999</v>
      </c>
      <c r="BH37" s="108">
        <v>1270.812219606848</v>
      </c>
      <c r="BI37" s="108">
        <v>2366.684386170351</v>
      </c>
      <c r="BJ37" s="108">
        <v>1512.5933437110173</v>
      </c>
      <c r="BK37" s="108">
        <v>1529.0221302560014</v>
      </c>
      <c r="BL37" s="108">
        <v>1407.3180818827889</v>
      </c>
      <c r="BM37" s="108">
        <v>1743.9382215175128</v>
      </c>
      <c r="BN37" s="108">
        <v>1562.7740828583587</v>
      </c>
      <c r="BO37" s="108">
        <v>1402.5490824127719</v>
      </c>
      <c r="BP37" s="108">
        <v>1502.7904765873527</v>
      </c>
      <c r="BQ37" s="108">
        <v>1561.034411862061</v>
      </c>
      <c r="BR37" s="108">
        <v>0</v>
      </c>
      <c r="BS37" s="108">
        <v>31</v>
      </c>
      <c r="BT37" s="108">
        <v>529</v>
      </c>
      <c r="BU37" s="108">
        <v>444.1</v>
      </c>
      <c r="BV37" s="108">
        <v>247</v>
      </c>
      <c r="BW37" s="108">
        <v>1464</v>
      </c>
      <c r="BX37" s="108">
        <v>334</v>
      </c>
      <c r="BY37" s="108">
        <v>234</v>
      </c>
      <c r="BZ37" s="108">
        <v>320</v>
      </c>
      <c r="CA37" s="108">
        <v>618</v>
      </c>
      <c r="CB37" s="108">
        <v>805</v>
      </c>
      <c r="CC37" s="108">
        <v>559.47518765955999</v>
      </c>
      <c r="CD37" s="108">
        <v>1270.812219606848</v>
      </c>
      <c r="CE37" s="108">
        <v>2366.684386170351</v>
      </c>
      <c r="CF37" s="108">
        <v>1512.5933437110173</v>
      </c>
      <c r="CG37" s="108">
        <v>1529.0221302560014</v>
      </c>
      <c r="CH37" s="108">
        <v>1407.3180818827889</v>
      </c>
      <c r="CI37" s="108">
        <v>1743.9382215175128</v>
      </c>
      <c r="CJ37" s="108">
        <v>1562.7740828583587</v>
      </c>
      <c r="CK37" s="108">
        <v>1402.5490824127719</v>
      </c>
      <c r="CL37" s="108">
        <v>1502.7904765873527</v>
      </c>
      <c r="CM37" s="108">
        <v>1931.1528451265667</v>
      </c>
      <c r="CN37" s="108">
        <v>1407.3180818827889</v>
      </c>
      <c r="CO37" s="108">
        <v>1743.9382215175128</v>
      </c>
      <c r="CP37" s="108">
        <v>1562.7740828583587</v>
      </c>
      <c r="CQ37" s="108">
        <v>1402.5490824127719</v>
      </c>
      <c r="CR37" s="108">
        <v>1502.7904765873527</v>
      </c>
    </row>
    <row r="38" spans="2:96">
      <c r="B38" s="142" t="s">
        <v>270</v>
      </c>
      <c r="C38" s="143" t="s">
        <v>271</v>
      </c>
      <c r="D38" s="122">
        <v>0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22">
        <v>0</v>
      </c>
      <c r="T38" s="122">
        <v>0</v>
      </c>
      <c r="U38" s="122">
        <v>0</v>
      </c>
      <c r="V38" s="122">
        <v>0</v>
      </c>
      <c r="W38" s="122">
        <v>0</v>
      </c>
      <c r="X38" s="122">
        <v>0</v>
      </c>
      <c r="Y38" s="122">
        <v>0</v>
      </c>
      <c r="Z38" s="122">
        <v>0</v>
      </c>
      <c r="AA38" s="122">
        <v>0</v>
      </c>
      <c r="AB38" s="122">
        <v>0</v>
      </c>
      <c r="AC38" s="122">
        <v>0</v>
      </c>
      <c r="AD38" s="122">
        <v>0</v>
      </c>
      <c r="AE38" s="122">
        <v>0</v>
      </c>
      <c r="AF38" s="122">
        <v>0</v>
      </c>
      <c r="AG38" s="122">
        <v>0</v>
      </c>
      <c r="AH38" s="122">
        <v>0</v>
      </c>
      <c r="AI38" s="122">
        <v>0</v>
      </c>
      <c r="AJ38" s="122">
        <v>0</v>
      </c>
      <c r="AK38" s="122">
        <v>0</v>
      </c>
      <c r="AL38" s="122">
        <v>0</v>
      </c>
      <c r="AM38" s="122">
        <v>0</v>
      </c>
      <c r="AN38" s="122">
        <v>0</v>
      </c>
      <c r="AO38" s="122">
        <v>0</v>
      </c>
      <c r="AP38" s="122">
        <v>0</v>
      </c>
      <c r="AQ38" s="122">
        <v>0</v>
      </c>
      <c r="AR38" s="122">
        <v>0</v>
      </c>
      <c r="AS38" s="122">
        <v>0</v>
      </c>
      <c r="AT38" s="122">
        <v>0</v>
      </c>
      <c r="AU38" s="122">
        <v>0</v>
      </c>
      <c r="AV38" s="122">
        <v>0</v>
      </c>
      <c r="AW38" s="122">
        <v>0</v>
      </c>
      <c r="AX38" s="122">
        <v>0</v>
      </c>
      <c r="AY38" s="122">
        <v>0</v>
      </c>
      <c r="AZ38" s="122">
        <v>0</v>
      </c>
      <c r="BA38" s="122">
        <v>0</v>
      </c>
      <c r="BB38" s="122">
        <v>0</v>
      </c>
      <c r="BC38" s="122">
        <v>0</v>
      </c>
      <c r="BD38" s="122">
        <v>0</v>
      </c>
      <c r="BE38" s="122">
        <v>0</v>
      </c>
      <c r="BF38" s="122">
        <v>0</v>
      </c>
      <c r="BG38" s="122">
        <v>0</v>
      </c>
      <c r="BH38" s="122">
        <v>0</v>
      </c>
      <c r="BI38" s="122">
        <v>0</v>
      </c>
      <c r="BJ38" s="122">
        <v>0</v>
      </c>
      <c r="BK38" s="122">
        <v>0</v>
      </c>
      <c r="BL38" s="122">
        <v>0</v>
      </c>
      <c r="BM38" s="122">
        <v>0</v>
      </c>
      <c r="BN38" s="122">
        <v>0</v>
      </c>
      <c r="BO38" s="122">
        <v>0</v>
      </c>
      <c r="BP38" s="122">
        <v>0</v>
      </c>
      <c r="BQ38" s="122">
        <v>0</v>
      </c>
      <c r="BR38" s="122">
        <v>0</v>
      </c>
      <c r="BS38" s="122">
        <v>0</v>
      </c>
      <c r="BT38" s="122">
        <v>0</v>
      </c>
      <c r="BU38" s="122">
        <v>0</v>
      </c>
      <c r="BV38" s="122">
        <v>0</v>
      </c>
      <c r="BW38" s="122">
        <v>0</v>
      </c>
      <c r="BX38" s="122">
        <v>0</v>
      </c>
      <c r="BY38" s="122">
        <v>0</v>
      </c>
      <c r="BZ38" s="122">
        <v>0</v>
      </c>
      <c r="CA38" s="122">
        <v>0</v>
      </c>
      <c r="CB38" s="122">
        <v>0</v>
      </c>
      <c r="CC38" s="122">
        <v>0</v>
      </c>
      <c r="CD38" s="122">
        <v>0</v>
      </c>
      <c r="CE38" s="122">
        <v>0</v>
      </c>
      <c r="CF38" s="122">
        <v>0</v>
      </c>
      <c r="CG38" s="122">
        <v>0</v>
      </c>
      <c r="CH38" s="122">
        <v>0</v>
      </c>
      <c r="CI38" s="122">
        <v>0</v>
      </c>
      <c r="CJ38" s="122">
        <v>0</v>
      </c>
      <c r="CK38" s="122">
        <v>0</v>
      </c>
      <c r="CL38" s="122">
        <v>0</v>
      </c>
      <c r="CM38" s="122">
        <v>0</v>
      </c>
      <c r="CN38" s="122">
        <v>0</v>
      </c>
      <c r="CO38" s="122">
        <v>0</v>
      </c>
      <c r="CP38" s="122">
        <v>0</v>
      </c>
      <c r="CQ38" s="122">
        <v>0</v>
      </c>
      <c r="CR38" s="122">
        <v>0</v>
      </c>
    </row>
    <row r="39" spans="2:96">
      <c r="B39" s="142" t="s">
        <v>272</v>
      </c>
      <c r="C39" s="143" t="s">
        <v>273</v>
      </c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0</v>
      </c>
      <c r="Y39" s="122">
        <v>0</v>
      </c>
      <c r="Z39" s="122">
        <v>0</v>
      </c>
      <c r="AA39" s="122">
        <v>0</v>
      </c>
      <c r="AB39" s="122">
        <v>0</v>
      </c>
      <c r="AC39" s="122">
        <v>0</v>
      </c>
      <c r="AD39" s="122">
        <v>0</v>
      </c>
      <c r="AE39" s="122">
        <v>0</v>
      </c>
      <c r="AF39" s="122">
        <v>0</v>
      </c>
      <c r="AG39" s="122">
        <v>0</v>
      </c>
      <c r="AH39" s="122">
        <v>0</v>
      </c>
      <c r="AI39" s="122">
        <v>0</v>
      </c>
      <c r="AJ39" s="122">
        <v>0</v>
      </c>
      <c r="AK39" s="122">
        <v>0</v>
      </c>
      <c r="AL39" s="122">
        <v>0</v>
      </c>
      <c r="AM39" s="122">
        <v>0</v>
      </c>
      <c r="AN39" s="122">
        <v>0</v>
      </c>
      <c r="AO39" s="122">
        <v>0</v>
      </c>
      <c r="AP39" s="122">
        <v>0</v>
      </c>
      <c r="AQ39" s="122">
        <v>0</v>
      </c>
      <c r="AR39" s="122">
        <v>0</v>
      </c>
      <c r="AS39" s="122">
        <v>0</v>
      </c>
      <c r="AT39" s="122">
        <v>0</v>
      </c>
      <c r="AU39" s="122">
        <v>0</v>
      </c>
      <c r="AV39" s="122">
        <v>0</v>
      </c>
      <c r="AW39" s="122">
        <v>0</v>
      </c>
      <c r="AX39" s="122">
        <v>0</v>
      </c>
      <c r="AY39" s="122">
        <v>0</v>
      </c>
      <c r="AZ39" s="122">
        <v>0</v>
      </c>
      <c r="BA39" s="122">
        <v>0</v>
      </c>
      <c r="BB39" s="122">
        <v>0</v>
      </c>
      <c r="BC39" s="122">
        <v>0</v>
      </c>
      <c r="BD39" s="122">
        <v>0</v>
      </c>
      <c r="BE39" s="122">
        <v>0</v>
      </c>
      <c r="BF39" s="122">
        <v>0</v>
      </c>
      <c r="BG39" s="122">
        <v>0</v>
      </c>
      <c r="BH39" s="122">
        <v>0</v>
      </c>
      <c r="BI39" s="122">
        <v>0</v>
      </c>
      <c r="BJ39" s="122">
        <v>0</v>
      </c>
      <c r="BK39" s="122">
        <v>0</v>
      </c>
      <c r="BL39" s="122">
        <v>0</v>
      </c>
      <c r="BM39" s="122">
        <v>0</v>
      </c>
      <c r="BN39" s="122">
        <v>0</v>
      </c>
      <c r="BO39" s="122">
        <v>0</v>
      </c>
      <c r="BP39" s="122">
        <v>0</v>
      </c>
      <c r="BQ39" s="122">
        <v>0</v>
      </c>
      <c r="BR39" s="122">
        <v>0</v>
      </c>
      <c r="BS39" s="122">
        <v>0</v>
      </c>
      <c r="BT39" s="122">
        <v>0</v>
      </c>
      <c r="BU39" s="122">
        <v>0</v>
      </c>
      <c r="BV39" s="122">
        <v>0</v>
      </c>
      <c r="BW39" s="122">
        <v>0</v>
      </c>
      <c r="BX39" s="122">
        <v>0</v>
      </c>
      <c r="BY39" s="122">
        <v>0</v>
      </c>
      <c r="BZ39" s="122">
        <v>0</v>
      </c>
      <c r="CA39" s="122">
        <v>0</v>
      </c>
      <c r="CB39" s="122">
        <v>0</v>
      </c>
      <c r="CC39" s="122">
        <v>0</v>
      </c>
      <c r="CD39" s="122">
        <v>0</v>
      </c>
      <c r="CE39" s="122">
        <v>0</v>
      </c>
      <c r="CF39" s="122">
        <v>0</v>
      </c>
      <c r="CG39" s="122">
        <v>0</v>
      </c>
      <c r="CH39" s="122">
        <v>0</v>
      </c>
      <c r="CI39" s="122">
        <v>0</v>
      </c>
      <c r="CJ39" s="122">
        <v>0</v>
      </c>
      <c r="CK39" s="122">
        <v>0</v>
      </c>
      <c r="CL39" s="122">
        <v>0</v>
      </c>
      <c r="CM39" s="122">
        <v>0</v>
      </c>
      <c r="CN39" s="122">
        <v>0</v>
      </c>
      <c r="CO39" s="122">
        <v>0</v>
      </c>
      <c r="CP39" s="122">
        <v>0</v>
      </c>
      <c r="CQ39" s="122">
        <v>0</v>
      </c>
      <c r="CR39" s="122">
        <v>0</v>
      </c>
    </row>
    <row r="40" spans="2:96" s="72" customFormat="1">
      <c r="B40" s="114" t="s">
        <v>274</v>
      </c>
      <c r="C40" s="115" t="s">
        <v>162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0</v>
      </c>
      <c r="BE40" s="116">
        <v>0</v>
      </c>
      <c r="BF40" s="116">
        <v>0</v>
      </c>
      <c r="BG40" s="116">
        <v>0</v>
      </c>
      <c r="BH40" s="116"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v>0</v>
      </c>
      <c r="BP40" s="116"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0</v>
      </c>
      <c r="CF40" s="116">
        <v>0</v>
      </c>
      <c r="CG40" s="116">
        <v>0</v>
      </c>
      <c r="CH40" s="116">
        <v>0</v>
      </c>
      <c r="CI40" s="116">
        <v>0</v>
      </c>
      <c r="CJ40" s="116">
        <v>0</v>
      </c>
      <c r="CK40" s="116">
        <v>0</v>
      </c>
      <c r="CL40" s="116">
        <v>0</v>
      </c>
      <c r="CM40" s="116">
        <v>0</v>
      </c>
      <c r="CN40" s="116">
        <v>0</v>
      </c>
      <c r="CO40" s="116">
        <v>0</v>
      </c>
      <c r="CP40" s="116">
        <v>0</v>
      </c>
      <c r="CQ40" s="116">
        <v>0</v>
      </c>
      <c r="CR40" s="116">
        <v>0</v>
      </c>
    </row>
    <row r="41" spans="2:96">
      <c r="B41" s="142" t="s">
        <v>275</v>
      </c>
      <c r="C41" s="157" t="s">
        <v>276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</row>
    <row r="42" spans="2:96" s="123" customFormat="1">
      <c r="B42" s="136" t="s">
        <v>277</v>
      </c>
      <c r="C42" s="158" t="s">
        <v>278</v>
      </c>
      <c r="D42" s="138">
        <v>0</v>
      </c>
      <c r="E42" s="138">
        <v>0</v>
      </c>
      <c r="F42" s="138">
        <v>0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>
        <v>0</v>
      </c>
      <c r="O42" s="138">
        <v>0</v>
      </c>
      <c r="P42" s="138">
        <v>0</v>
      </c>
      <c r="Q42" s="138">
        <v>0</v>
      </c>
      <c r="R42" s="138">
        <v>0</v>
      </c>
      <c r="S42" s="138">
        <v>0</v>
      </c>
      <c r="T42" s="138">
        <v>0</v>
      </c>
      <c r="U42" s="138">
        <v>0</v>
      </c>
      <c r="V42" s="138">
        <v>0</v>
      </c>
      <c r="W42" s="138">
        <v>0</v>
      </c>
      <c r="X42" s="138">
        <v>0</v>
      </c>
      <c r="Y42" s="138">
        <v>0</v>
      </c>
      <c r="Z42" s="138">
        <v>0</v>
      </c>
      <c r="AA42" s="138">
        <v>0</v>
      </c>
      <c r="AB42" s="138">
        <v>0</v>
      </c>
      <c r="AC42" s="138">
        <v>0</v>
      </c>
      <c r="AD42" s="138">
        <v>0</v>
      </c>
      <c r="AE42" s="138">
        <v>0</v>
      </c>
      <c r="AF42" s="138">
        <v>0</v>
      </c>
      <c r="AG42" s="138">
        <v>0</v>
      </c>
      <c r="AH42" s="138">
        <v>0</v>
      </c>
      <c r="AI42" s="138">
        <v>0</v>
      </c>
      <c r="AJ42" s="138">
        <v>0</v>
      </c>
      <c r="AK42" s="138">
        <v>0</v>
      </c>
      <c r="AL42" s="138">
        <v>0</v>
      </c>
      <c r="AM42" s="138">
        <v>0</v>
      </c>
      <c r="AN42" s="138">
        <v>0</v>
      </c>
      <c r="AO42" s="138">
        <v>0</v>
      </c>
      <c r="AP42" s="138">
        <v>0</v>
      </c>
      <c r="AQ42" s="138">
        <v>0</v>
      </c>
      <c r="AR42" s="138">
        <v>0</v>
      </c>
      <c r="AS42" s="138">
        <v>0</v>
      </c>
      <c r="AT42" s="138">
        <v>0</v>
      </c>
      <c r="AU42" s="138">
        <v>0</v>
      </c>
      <c r="AV42" s="138">
        <v>0</v>
      </c>
      <c r="AW42" s="138">
        <v>0</v>
      </c>
      <c r="AX42" s="138">
        <v>0</v>
      </c>
      <c r="AY42" s="138">
        <v>0</v>
      </c>
      <c r="AZ42" s="138">
        <v>0</v>
      </c>
      <c r="BA42" s="138">
        <v>0</v>
      </c>
      <c r="BB42" s="138">
        <v>0</v>
      </c>
      <c r="BC42" s="138">
        <v>0</v>
      </c>
      <c r="BD42" s="138">
        <v>0</v>
      </c>
      <c r="BE42" s="138">
        <v>0</v>
      </c>
      <c r="BF42" s="138">
        <v>0</v>
      </c>
      <c r="BG42" s="138">
        <v>0</v>
      </c>
      <c r="BH42" s="138">
        <v>0</v>
      </c>
      <c r="BI42" s="138">
        <v>0</v>
      </c>
      <c r="BJ42" s="138">
        <v>0</v>
      </c>
      <c r="BK42" s="138">
        <v>0</v>
      </c>
      <c r="BL42" s="138">
        <v>0</v>
      </c>
      <c r="BM42" s="138">
        <v>0</v>
      </c>
      <c r="BN42" s="138">
        <v>0</v>
      </c>
      <c r="BO42" s="138">
        <v>0</v>
      </c>
      <c r="BP42" s="138">
        <v>0</v>
      </c>
      <c r="BQ42" s="138">
        <v>0</v>
      </c>
      <c r="BR42" s="138">
        <v>0</v>
      </c>
      <c r="BS42" s="138">
        <v>0</v>
      </c>
      <c r="BT42" s="138">
        <v>0</v>
      </c>
      <c r="BU42" s="138">
        <v>0</v>
      </c>
      <c r="BV42" s="138">
        <v>0</v>
      </c>
      <c r="BW42" s="138">
        <v>0</v>
      </c>
      <c r="BX42" s="138">
        <v>0</v>
      </c>
      <c r="BY42" s="138">
        <v>0</v>
      </c>
      <c r="BZ42" s="138">
        <v>0</v>
      </c>
      <c r="CA42" s="138">
        <v>0</v>
      </c>
      <c r="CB42" s="138">
        <v>0</v>
      </c>
      <c r="CC42" s="138">
        <v>0</v>
      </c>
      <c r="CD42" s="138">
        <v>0</v>
      </c>
      <c r="CE42" s="138">
        <v>0</v>
      </c>
      <c r="CF42" s="138">
        <v>0</v>
      </c>
      <c r="CG42" s="138">
        <v>0</v>
      </c>
      <c r="CH42" s="138">
        <v>0</v>
      </c>
      <c r="CI42" s="138">
        <v>0</v>
      </c>
      <c r="CJ42" s="138">
        <v>0</v>
      </c>
      <c r="CK42" s="138">
        <v>0</v>
      </c>
      <c r="CL42" s="138">
        <v>0</v>
      </c>
      <c r="CM42" s="138">
        <v>0</v>
      </c>
      <c r="CN42" s="138">
        <v>0</v>
      </c>
      <c r="CO42" s="138">
        <v>0</v>
      </c>
      <c r="CP42" s="138">
        <v>0</v>
      </c>
      <c r="CQ42" s="138">
        <v>0</v>
      </c>
      <c r="CR42" s="138">
        <v>0</v>
      </c>
    </row>
    <row r="43" spans="2:96">
      <c r="B43" s="142" t="s">
        <v>279</v>
      </c>
      <c r="C43" s="159" t="s">
        <v>280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</row>
    <row r="44" spans="2:96">
      <c r="B44" s="142" t="s">
        <v>281</v>
      </c>
      <c r="C44" s="159" t="s">
        <v>282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</row>
    <row r="45" spans="2:96">
      <c r="B45" s="142" t="s">
        <v>283</v>
      </c>
      <c r="C45" s="157" t="s">
        <v>284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</row>
    <row r="46" spans="2:96">
      <c r="B46" s="142" t="s">
        <v>285</v>
      </c>
      <c r="C46" s="157" t="s">
        <v>286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</row>
    <row r="47" spans="2:96">
      <c r="B47" s="142" t="s">
        <v>287</v>
      </c>
      <c r="C47" s="157" t="s">
        <v>288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</row>
    <row r="48" spans="2:96" s="72" customFormat="1">
      <c r="B48" s="114" t="s">
        <v>289</v>
      </c>
      <c r="C48" s="115" t="s">
        <v>170</v>
      </c>
      <c r="D48" s="116">
        <v>0</v>
      </c>
      <c r="E48" s="116">
        <v>0</v>
      </c>
      <c r="F48" s="116">
        <v>414</v>
      </c>
      <c r="G48" s="116">
        <v>409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414</v>
      </c>
      <c r="AC48" s="116">
        <v>409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v>414</v>
      </c>
      <c r="AY48" s="116">
        <v>409</v>
      </c>
      <c r="AZ48" s="116">
        <v>0</v>
      </c>
      <c r="BA48" s="116">
        <v>0</v>
      </c>
      <c r="BB48" s="116">
        <v>0</v>
      </c>
      <c r="BC48" s="116">
        <v>0</v>
      </c>
      <c r="BD48" s="116">
        <v>0</v>
      </c>
      <c r="BE48" s="116">
        <v>0</v>
      </c>
      <c r="BF48" s="116">
        <v>0</v>
      </c>
      <c r="BG48" s="116">
        <v>0</v>
      </c>
      <c r="BH48" s="116"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v>0</v>
      </c>
      <c r="BP48" s="116">
        <v>0</v>
      </c>
      <c r="BQ48" s="116">
        <v>0</v>
      </c>
      <c r="BR48" s="116">
        <v>0</v>
      </c>
      <c r="BS48" s="116">
        <v>0</v>
      </c>
      <c r="BT48" s="116">
        <v>414</v>
      </c>
      <c r="BU48" s="116">
        <v>409</v>
      </c>
      <c r="BV48" s="116">
        <v>0</v>
      </c>
      <c r="BW48" s="116">
        <v>0</v>
      </c>
      <c r="BX48" s="116">
        <v>0</v>
      </c>
      <c r="BY48" s="116">
        <v>0</v>
      </c>
      <c r="BZ48" s="116"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0</v>
      </c>
      <c r="CF48" s="116">
        <v>0</v>
      </c>
      <c r="CG48" s="116">
        <v>0</v>
      </c>
      <c r="CH48" s="116">
        <v>0</v>
      </c>
      <c r="CI48" s="116">
        <v>0</v>
      </c>
      <c r="CJ48" s="116">
        <v>0</v>
      </c>
      <c r="CK48" s="116">
        <v>0</v>
      </c>
      <c r="CL48" s="116">
        <v>0</v>
      </c>
      <c r="CM48" s="116">
        <v>0</v>
      </c>
      <c r="CN48" s="116">
        <v>0</v>
      </c>
      <c r="CO48" s="116">
        <v>0</v>
      </c>
      <c r="CP48" s="116">
        <v>0</v>
      </c>
      <c r="CQ48" s="116">
        <v>0</v>
      </c>
      <c r="CR48" s="116">
        <v>0</v>
      </c>
    </row>
    <row r="49" spans="2:96" s="144" customFormat="1">
      <c r="B49" s="142" t="s">
        <v>290</v>
      </c>
      <c r="C49" s="160" t="s">
        <v>291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</row>
    <row r="50" spans="2:96" s="144" customFormat="1">
      <c r="B50" s="142" t="s">
        <v>292</v>
      </c>
      <c r="C50" s="160" t="s">
        <v>293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</row>
    <row r="51" spans="2:96" s="144" customFormat="1">
      <c r="B51" s="142" t="s">
        <v>294</v>
      </c>
      <c r="C51" s="160" t="s">
        <v>295</v>
      </c>
      <c r="D51" s="122">
        <v>0</v>
      </c>
      <c r="E51" s="122">
        <v>0</v>
      </c>
      <c r="F51" s="122">
        <v>414</v>
      </c>
      <c r="G51" s="122">
        <v>409</v>
      </c>
      <c r="H51" s="122">
        <v>0</v>
      </c>
      <c r="I51" s="122">
        <v>0</v>
      </c>
      <c r="J51" s="122">
        <v>0</v>
      </c>
      <c r="K51" s="122">
        <v>0</v>
      </c>
      <c r="L51" s="122">
        <v>0</v>
      </c>
      <c r="M51" s="122">
        <v>0</v>
      </c>
      <c r="N51" s="122">
        <v>0</v>
      </c>
      <c r="O51" s="122">
        <v>0</v>
      </c>
      <c r="P51" s="122">
        <v>0</v>
      </c>
      <c r="Q51" s="122">
        <v>0</v>
      </c>
      <c r="R51" s="122">
        <v>0</v>
      </c>
      <c r="S51" s="122">
        <v>0</v>
      </c>
      <c r="T51" s="122">
        <v>0</v>
      </c>
      <c r="U51" s="122">
        <v>0</v>
      </c>
      <c r="V51" s="122">
        <v>0</v>
      </c>
      <c r="W51" s="122">
        <v>0</v>
      </c>
      <c r="X51" s="122">
        <v>0</v>
      </c>
      <c r="Y51" s="122">
        <v>0</v>
      </c>
      <c r="Z51" s="122">
        <v>0</v>
      </c>
      <c r="AA51" s="122">
        <v>0</v>
      </c>
      <c r="AB51" s="122">
        <v>414</v>
      </c>
      <c r="AC51" s="122">
        <v>409</v>
      </c>
      <c r="AD51" s="122">
        <v>0</v>
      </c>
      <c r="AE51" s="122">
        <v>0</v>
      </c>
      <c r="AF51" s="122">
        <v>0</v>
      </c>
      <c r="AG51" s="122">
        <v>0</v>
      </c>
      <c r="AH51" s="122">
        <v>0</v>
      </c>
      <c r="AI51" s="122">
        <v>0</v>
      </c>
      <c r="AJ51" s="122">
        <v>0</v>
      </c>
      <c r="AK51" s="122">
        <v>0</v>
      </c>
      <c r="AL51" s="122">
        <v>0</v>
      </c>
      <c r="AM51" s="122">
        <v>0</v>
      </c>
      <c r="AN51" s="122">
        <v>0</v>
      </c>
      <c r="AO51" s="122">
        <v>0</v>
      </c>
      <c r="AP51" s="122">
        <v>0</v>
      </c>
      <c r="AQ51" s="122">
        <v>0</v>
      </c>
      <c r="AR51" s="122">
        <v>0</v>
      </c>
      <c r="AS51" s="122">
        <v>0</v>
      </c>
      <c r="AT51" s="122">
        <v>0</v>
      </c>
      <c r="AU51" s="122">
        <v>0</v>
      </c>
      <c r="AV51" s="122">
        <v>0</v>
      </c>
      <c r="AW51" s="122">
        <v>0</v>
      </c>
      <c r="AX51" s="122">
        <v>414</v>
      </c>
      <c r="AY51" s="122">
        <v>409</v>
      </c>
      <c r="AZ51" s="122">
        <v>0</v>
      </c>
      <c r="BA51" s="122">
        <v>0</v>
      </c>
      <c r="BB51" s="122">
        <v>0</v>
      </c>
      <c r="BC51" s="122">
        <v>0</v>
      </c>
      <c r="BD51" s="122">
        <v>0</v>
      </c>
      <c r="BE51" s="122">
        <v>0</v>
      </c>
      <c r="BF51" s="122">
        <v>0</v>
      </c>
      <c r="BG51" s="122">
        <v>0</v>
      </c>
      <c r="BH51" s="122">
        <v>0</v>
      </c>
      <c r="BI51" s="122">
        <v>0</v>
      </c>
      <c r="BJ51" s="122">
        <v>0</v>
      </c>
      <c r="BK51" s="122">
        <v>0</v>
      </c>
      <c r="BL51" s="122">
        <v>0</v>
      </c>
      <c r="BM51" s="122">
        <v>0</v>
      </c>
      <c r="BN51" s="122">
        <v>0</v>
      </c>
      <c r="BO51" s="122">
        <v>0</v>
      </c>
      <c r="BP51" s="122">
        <v>0</v>
      </c>
      <c r="BQ51" s="122">
        <v>0</v>
      </c>
      <c r="BR51" s="122">
        <v>0</v>
      </c>
      <c r="BS51" s="122">
        <v>0</v>
      </c>
      <c r="BT51" s="122">
        <v>414</v>
      </c>
      <c r="BU51" s="122">
        <v>409</v>
      </c>
      <c r="BV51" s="122">
        <v>0</v>
      </c>
      <c r="BW51" s="122">
        <v>0</v>
      </c>
      <c r="BX51" s="122">
        <v>0</v>
      </c>
      <c r="BY51" s="122">
        <v>0</v>
      </c>
      <c r="BZ51" s="122">
        <v>0</v>
      </c>
      <c r="CA51" s="122">
        <v>0</v>
      </c>
      <c r="CB51" s="122">
        <v>0</v>
      </c>
      <c r="CC51" s="122">
        <v>0</v>
      </c>
      <c r="CD51" s="122">
        <v>0</v>
      </c>
      <c r="CE51" s="122">
        <v>0</v>
      </c>
      <c r="CF51" s="122">
        <v>0</v>
      </c>
      <c r="CG51" s="122">
        <v>0</v>
      </c>
      <c r="CH51" s="122">
        <v>0</v>
      </c>
      <c r="CI51" s="122">
        <v>0</v>
      </c>
      <c r="CJ51" s="122">
        <v>0</v>
      </c>
      <c r="CK51" s="122">
        <v>0</v>
      </c>
      <c r="CL51" s="122">
        <v>0</v>
      </c>
      <c r="CM51" s="122">
        <v>0</v>
      </c>
      <c r="CN51" s="122">
        <v>0</v>
      </c>
      <c r="CO51" s="122">
        <v>0</v>
      </c>
      <c r="CP51" s="122">
        <v>0</v>
      </c>
      <c r="CQ51" s="122">
        <v>0</v>
      </c>
      <c r="CR51" s="122">
        <v>0</v>
      </c>
    </row>
    <row r="52" spans="2:96" s="72" customFormat="1">
      <c r="B52" s="162" t="s">
        <v>296</v>
      </c>
      <c r="C52" s="162" t="s">
        <v>297</v>
      </c>
      <c r="D52" s="163">
        <v>8980</v>
      </c>
      <c r="E52" s="163">
        <v>17208</v>
      </c>
      <c r="F52" s="163">
        <v>21007</v>
      </c>
      <c r="G52" s="163">
        <v>25632.9338183</v>
      </c>
      <c r="H52" s="163">
        <v>19789</v>
      </c>
      <c r="I52" s="163">
        <v>17168.27950671512</v>
      </c>
      <c r="J52" s="163">
        <v>18433</v>
      </c>
      <c r="K52" s="163">
        <v>15264</v>
      </c>
      <c r="L52" s="163">
        <v>16666.010000000002</v>
      </c>
      <c r="M52" s="163">
        <v>11318.630000000001</v>
      </c>
      <c r="N52" s="163">
        <v>8962.8087830535569</v>
      </c>
      <c r="O52" s="163">
        <v>6876.179610424444</v>
      </c>
      <c r="P52" s="163">
        <v>9399.8202504366964</v>
      </c>
      <c r="Q52" s="163">
        <v>13725.373361792581</v>
      </c>
      <c r="R52" s="163">
        <v>11797.093846979611</v>
      </c>
      <c r="S52" s="163">
        <v>10617.502875142232</v>
      </c>
      <c r="T52" s="163">
        <v>8589.0908829398322</v>
      </c>
      <c r="U52" s="163">
        <v>9684.7298093663157</v>
      </c>
      <c r="V52" s="163">
        <v>15065.547277015887</v>
      </c>
      <c r="W52" s="163">
        <v>11633.7616801153</v>
      </c>
      <c r="X52" s="163">
        <v>12262.446406241932</v>
      </c>
      <c r="Y52" s="163">
        <v>4295.7539232719173</v>
      </c>
      <c r="Z52" s="163">
        <v>8980</v>
      </c>
      <c r="AA52" s="163">
        <v>17208</v>
      </c>
      <c r="AB52" s="163">
        <v>21007</v>
      </c>
      <c r="AC52" s="163">
        <v>25632.9338183</v>
      </c>
      <c r="AD52" s="163">
        <v>19789</v>
      </c>
      <c r="AE52" s="163">
        <v>17168.27950671512</v>
      </c>
      <c r="AF52" s="163">
        <v>18433</v>
      </c>
      <c r="AG52" s="163">
        <v>15264</v>
      </c>
      <c r="AH52" s="163">
        <v>16666.010000000002</v>
      </c>
      <c r="AI52" s="163">
        <v>11318.630000000001</v>
      </c>
      <c r="AJ52" s="163">
        <v>8962.8087830535569</v>
      </c>
      <c r="AK52" s="163">
        <v>6876.179610424444</v>
      </c>
      <c r="AL52" s="163">
        <v>9399.8202504366964</v>
      </c>
      <c r="AM52" s="163">
        <v>13725.373361792581</v>
      </c>
      <c r="AN52" s="163">
        <v>11797.093846979611</v>
      </c>
      <c r="AO52" s="163">
        <v>10617.502875142232</v>
      </c>
      <c r="AP52" s="163">
        <v>8589.0908829398322</v>
      </c>
      <c r="AQ52" s="163">
        <v>9684.7298093663157</v>
      </c>
      <c r="AR52" s="163">
        <v>15065.547277015887</v>
      </c>
      <c r="AS52" s="163">
        <v>11633.7616801153</v>
      </c>
      <c r="AT52" s="163">
        <v>12262.446406241932</v>
      </c>
      <c r="AU52" s="163">
        <v>8125.8003271061707</v>
      </c>
      <c r="AV52" s="163">
        <v>8980</v>
      </c>
      <c r="AW52" s="163">
        <v>17208</v>
      </c>
      <c r="AX52" s="163">
        <v>21007</v>
      </c>
      <c r="AY52" s="163">
        <v>25632.9338183</v>
      </c>
      <c r="AZ52" s="163">
        <v>19789</v>
      </c>
      <c r="BA52" s="163">
        <v>17168.27950671512</v>
      </c>
      <c r="BB52" s="163">
        <v>18433</v>
      </c>
      <c r="BC52" s="163">
        <v>15264</v>
      </c>
      <c r="BD52" s="163">
        <v>16666.010000000002</v>
      </c>
      <c r="BE52" s="163">
        <v>11318.630000000001</v>
      </c>
      <c r="BF52" s="163">
        <v>8962.8087830535569</v>
      </c>
      <c r="BG52" s="163">
        <v>6876.179610424444</v>
      </c>
      <c r="BH52" s="163">
        <v>9399.8202504366964</v>
      </c>
      <c r="BI52" s="163">
        <v>13725.373361792581</v>
      </c>
      <c r="BJ52" s="163">
        <v>11797.093846979611</v>
      </c>
      <c r="BK52" s="163">
        <v>10617.502875142232</v>
      </c>
      <c r="BL52" s="163">
        <v>8589.0908829398322</v>
      </c>
      <c r="BM52" s="163">
        <v>9684.7298093663157</v>
      </c>
      <c r="BN52" s="163">
        <v>15065.547277015887</v>
      </c>
      <c r="BO52" s="163">
        <v>11633.7616801153</v>
      </c>
      <c r="BP52" s="163">
        <v>12262.446406241932</v>
      </c>
      <c r="BQ52" s="163">
        <v>8125.8003271061707</v>
      </c>
      <c r="BR52" s="163">
        <v>8980</v>
      </c>
      <c r="BS52" s="163">
        <v>17208</v>
      </c>
      <c r="BT52" s="163">
        <v>21007</v>
      </c>
      <c r="BU52" s="163">
        <v>25632.9338183</v>
      </c>
      <c r="BV52" s="163">
        <v>19789</v>
      </c>
      <c r="BW52" s="163">
        <v>17168.27950671512</v>
      </c>
      <c r="BX52" s="163">
        <v>18433</v>
      </c>
      <c r="BY52" s="163">
        <v>15264</v>
      </c>
      <c r="BZ52" s="163">
        <v>16666.010000000002</v>
      </c>
      <c r="CA52" s="163">
        <v>11318.630000000001</v>
      </c>
      <c r="CB52" s="163">
        <v>8962.8087830535569</v>
      </c>
      <c r="CC52" s="163">
        <v>6876.179610424444</v>
      </c>
      <c r="CD52" s="163">
        <v>9399.8202504366964</v>
      </c>
      <c r="CE52" s="163">
        <v>13725.373361792581</v>
      </c>
      <c r="CF52" s="163">
        <v>11797.093846979611</v>
      </c>
      <c r="CG52" s="163">
        <v>10617.502875142232</v>
      </c>
      <c r="CH52" s="163">
        <v>8589.0908829398322</v>
      </c>
      <c r="CI52" s="163">
        <v>9684.7298093663157</v>
      </c>
      <c r="CJ52" s="163">
        <v>15065.547277015887</v>
      </c>
      <c r="CK52" s="163">
        <v>11633.7616801153</v>
      </c>
      <c r="CL52" s="163">
        <v>12262.446406241932</v>
      </c>
      <c r="CM52" s="163">
        <v>8624.7248777247823</v>
      </c>
      <c r="CN52" s="163">
        <v>8589.0908829398322</v>
      </c>
      <c r="CO52" s="163">
        <v>9684.7298093663157</v>
      </c>
      <c r="CP52" s="163">
        <v>-26627.452722984111</v>
      </c>
      <c r="CQ52" s="163">
        <v>11633.7616801153</v>
      </c>
      <c r="CR52" s="163">
        <v>-119377.55359375807</v>
      </c>
    </row>
    <row r="53" spans="2:96" s="72" customFormat="1">
      <c r="B53" s="164" t="s">
        <v>298</v>
      </c>
      <c r="C53" s="165" t="s">
        <v>299</v>
      </c>
      <c r="D53" s="166">
        <v>8980</v>
      </c>
      <c r="E53" s="166">
        <v>17208</v>
      </c>
      <c r="F53" s="166">
        <v>21007</v>
      </c>
      <c r="G53" s="166">
        <v>25632.9338183</v>
      </c>
      <c r="H53" s="166">
        <v>19783</v>
      </c>
      <c r="I53" s="166">
        <v>17168.27950671512</v>
      </c>
      <c r="J53" s="166">
        <v>18433</v>
      </c>
      <c r="K53" s="166">
        <v>15264</v>
      </c>
      <c r="L53" s="166">
        <v>16666.010000000002</v>
      </c>
      <c r="M53" s="166">
        <v>11318.630000000001</v>
      </c>
      <c r="N53" s="166">
        <v>8962.8087830535569</v>
      </c>
      <c r="O53" s="166">
        <v>6876.179610424444</v>
      </c>
      <c r="P53" s="166">
        <v>9399.8202504366964</v>
      </c>
      <c r="Q53" s="166">
        <v>13725.373361792581</v>
      </c>
      <c r="R53" s="166">
        <v>11797.093846979611</v>
      </c>
      <c r="S53" s="166">
        <v>10617.502875142232</v>
      </c>
      <c r="T53" s="166">
        <v>8589.0908829398322</v>
      </c>
      <c r="U53" s="166">
        <v>9684.7298093663157</v>
      </c>
      <c r="V53" s="166">
        <v>15065.547277015887</v>
      </c>
      <c r="W53" s="166">
        <v>11633.7616801153</v>
      </c>
      <c r="X53" s="166">
        <v>12262.446406241932</v>
      </c>
      <c r="Y53" s="166">
        <v>4295.7539232719173</v>
      </c>
      <c r="Z53" s="166">
        <v>8980</v>
      </c>
      <c r="AA53" s="166">
        <v>17208</v>
      </c>
      <c r="AB53" s="166">
        <v>21007</v>
      </c>
      <c r="AC53" s="166">
        <v>25632.9338183</v>
      </c>
      <c r="AD53" s="166">
        <v>19783</v>
      </c>
      <c r="AE53" s="166">
        <v>17168.27950671512</v>
      </c>
      <c r="AF53" s="166">
        <v>18433</v>
      </c>
      <c r="AG53" s="166">
        <v>15264</v>
      </c>
      <c r="AH53" s="166">
        <v>16666.010000000002</v>
      </c>
      <c r="AI53" s="166">
        <v>11318.630000000001</v>
      </c>
      <c r="AJ53" s="166">
        <v>8962.8087830535569</v>
      </c>
      <c r="AK53" s="166">
        <v>6876.179610424444</v>
      </c>
      <c r="AL53" s="166">
        <v>9399.8202504366964</v>
      </c>
      <c r="AM53" s="166">
        <v>13725.373361792581</v>
      </c>
      <c r="AN53" s="166">
        <v>11797.093846979611</v>
      </c>
      <c r="AO53" s="166">
        <v>10617.502875142232</v>
      </c>
      <c r="AP53" s="166">
        <v>8589.0908829398322</v>
      </c>
      <c r="AQ53" s="166">
        <v>9684.7298093663157</v>
      </c>
      <c r="AR53" s="166">
        <v>15065.547277015887</v>
      </c>
      <c r="AS53" s="166">
        <v>11633.7616801153</v>
      </c>
      <c r="AT53" s="166">
        <v>12262.446406241932</v>
      </c>
      <c r="AU53" s="166">
        <v>8125.8003271061707</v>
      </c>
      <c r="AV53" s="166">
        <v>8980</v>
      </c>
      <c r="AW53" s="166">
        <v>17208</v>
      </c>
      <c r="AX53" s="166">
        <v>21007</v>
      </c>
      <c r="AY53" s="166">
        <v>25632.9338183</v>
      </c>
      <c r="AZ53" s="166">
        <v>19783</v>
      </c>
      <c r="BA53" s="166">
        <v>17168.27950671512</v>
      </c>
      <c r="BB53" s="166">
        <v>18433</v>
      </c>
      <c r="BC53" s="166">
        <v>15264</v>
      </c>
      <c r="BD53" s="166">
        <v>16666.010000000002</v>
      </c>
      <c r="BE53" s="166">
        <v>11318.630000000001</v>
      </c>
      <c r="BF53" s="166">
        <v>8962.8087830535569</v>
      </c>
      <c r="BG53" s="166">
        <v>6876.179610424444</v>
      </c>
      <c r="BH53" s="166">
        <v>9399.8202504366964</v>
      </c>
      <c r="BI53" s="166">
        <v>13725.373361792581</v>
      </c>
      <c r="BJ53" s="166">
        <v>11797.093846979611</v>
      </c>
      <c r="BK53" s="166">
        <v>10617.502875142232</v>
      </c>
      <c r="BL53" s="166">
        <v>8589.0908829398322</v>
      </c>
      <c r="BM53" s="166">
        <v>9684.7298093663157</v>
      </c>
      <c r="BN53" s="166">
        <v>15065.547277015887</v>
      </c>
      <c r="BO53" s="166">
        <v>11633.7616801153</v>
      </c>
      <c r="BP53" s="166">
        <v>12262.446406241932</v>
      </c>
      <c r="BQ53" s="166">
        <v>8125.8003271061707</v>
      </c>
      <c r="BR53" s="166">
        <v>8980</v>
      </c>
      <c r="BS53" s="166">
        <v>17208</v>
      </c>
      <c r="BT53" s="166">
        <v>21007</v>
      </c>
      <c r="BU53" s="166">
        <v>25632.9338183</v>
      </c>
      <c r="BV53" s="166">
        <v>19783</v>
      </c>
      <c r="BW53" s="166">
        <v>17168.27950671512</v>
      </c>
      <c r="BX53" s="166">
        <v>18433</v>
      </c>
      <c r="BY53" s="166">
        <v>15264</v>
      </c>
      <c r="BZ53" s="166">
        <v>16666.010000000002</v>
      </c>
      <c r="CA53" s="166">
        <v>11318.630000000001</v>
      </c>
      <c r="CB53" s="166">
        <v>8962.8087830535569</v>
      </c>
      <c r="CC53" s="166">
        <v>6876.179610424444</v>
      </c>
      <c r="CD53" s="166">
        <v>9399.8202504366964</v>
      </c>
      <c r="CE53" s="166">
        <v>13725.373361792581</v>
      </c>
      <c r="CF53" s="166">
        <v>11797.093846979611</v>
      </c>
      <c r="CG53" s="166">
        <v>10617.502875142232</v>
      </c>
      <c r="CH53" s="166">
        <v>8589.0908829398322</v>
      </c>
      <c r="CI53" s="166">
        <v>9684.7298093663157</v>
      </c>
      <c r="CJ53" s="166">
        <v>15065.547277015887</v>
      </c>
      <c r="CK53" s="166">
        <v>11633.7616801153</v>
      </c>
      <c r="CL53" s="166">
        <v>12262.446406241932</v>
      </c>
      <c r="CM53" s="166">
        <v>8624.7248777247823</v>
      </c>
      <c r="CN53" s="166">
        <v>8589.0908829398322</v>
      </c>
      <c r="CO53" s="166">
        <v>9684.7298093663157</v>
      </c>
      <c r="CP53" s="166">
        <v>15065.547277015887</v>
      </c>
      <c r="CQ53" s="166">
        <v>11633.7616801153</v>
      </c>
      <c r="CR53" s="166">
        <v>12262.446406241932</v>
      </c>
    </row>
    <row r="54" spans="2:96" s="170" customFormat="1">
      <c r="B54" s="167" t="s">
        <v>300</v>
      </c>
      <c r="C54" s="168" t="s">
        <v>173</v>
      </c>
      <c r="D54" s="169">
        <v>8980</v>
      </c>
      <c r="E54" s="169">
        <v>17208</v>
      </c>
      <c r="F54" s="169">
        <v>21007</v>
      </c>
      <c r="G54" s="169">
        <v>25632.9338183</v>
      </c>
      <c r="H54" s="169">
        <v>19783</v>
      </c>
      <c r="I54" s="169">
        <v>17168.27950671512</v>
      </c>
      <c r="J54" s="169">
        <v>18433</v>
      </c>
      <c r="K54" s="169">
        <v>15264</v>
      </c>
      <c r="L54" s="169">
        <v>16666.010000000002</v>
      </c>
      <c r="M54" s="169">
        <v>11318.630000000001</v>
      </c>
      <c r="N54" s="169">
        <v>8962.8087830535569</v>
      </c>
      <c r="O54" s="169">
        <v>6876.179610424444</v>
      </c>
      <c r="P54" s="169">
        <v>9399.8202504366964</v>
      </c>
      <c r="Q54" s="169">
        <v>13725.373361792581</v>
      </c>
      <c r="R54" s="169">
        <v>11797.093846979611</v>
      </c>
      <c r="S54" s="169">
        <v>10617.502875142232</v>
      </c>
      <c r="T54" s="169">
        <v>8589.0908829398322</v>
      </c>
      <c r="U54" s="169">
        <v>9684.7298093663157</v>
      </c>
      <c r="V54" s="169">
        <v>15065.547277015887</v>
      </c>
      <c r="W54" s="169">
        <v>11633.7616801153</v>
      </c>
      <c r="X54" s="169">
        <v>12262.446406241932</v>
      </c>
      <c r="Y54" s="169">
        <v>4295.7539232719173</v>
      </c>
      <c r="Z54" s="169">
        <v>8980</v>
      </c>
      <c r="AA54" s="169">
        <v>17208</v>
      </c>
      <c r="AB54" s="169">
        <v>21007</v>
      </c>
      <c r="AC54" s="169">
        <v>25632.9338183</v>
      </c>
      <c r="AD54" s="169">
        <v>19783</v>
      </c>
      <c r="AE54" s="169">
        <v>17168.27950671512</v>
      </c>
      <c r="AF54" s="169">
        <v>18433</v>
      </c>
      <c r="AG54" s="169">
        <v>15264</v>
      </c>
      <c r="AH54" s="169">
        <v>16666.010000000002</v>
      </c>
      <c r="AI54" s="169">
        <v>11318.630000000001</v>
      </c>
      <c r="AJ54" s="169">
        <v>8962.8087830535569</v>
      </c>
      <c r="AK54" s="169">
        <v>6876.179610424444</v>
      </c>
      <c r="AL54" s="169">
        <v>9399.8202504366964</v>
      </c>
      <c r="AM54" s="169">
        <v>13725.373361792581</v>
      </c>
      <c r="AN54" s="169">
        <v>11797.093846979611</v>
      </c>
      <c r="AO54" s="169">
        <v>10617.502875142232</v>
      </c>
      <c r="AP54" s="169">
        <v>8589.0908829398322</v>
      </c>
      <c r="AQ54" s="169">
        <v>9684.7298093663157</v>
      </c>
      <c r="AR54" s="169">
        <v>15065.547277015887</v>
      </c>
      <c r="AS54" s="169">
        <v>11633.7616801153</v>
      </c>
      <c r="AT54" s="169">
        <v>12262.446406241932</v>
      </c>
      <c r="AU54" s="169">
        <v>8125.8003271061707</v>
      </c>
      <c r="AV54" s="169">
        <v>8980</v>
      </c>
      <c r="AW54" s="169">
        <v>17208</v>
      </c>
      <c r="AX54" s="169">
        <v>21007</v>
      </c>
      <c r="AY54" s="169">
        <v>25632.9338183</v>
      </c>
      <c r="AZ54" s="169">
        <v>19783</v>
      </c>
      <c r="BA54" s="169">
        <v>17168.27950671512</v>
      </c>
      <c r="BB54" s="169">
        <v>18433</v>
      </c>
      <c r="BC54" s="169">
        <v>15264</v>
      </c>
      <c r="BD54" s="169">
        <v>16666.010000000002</v>
      </c>
      <c r="BE54" s="169">
        <v>11318.630000000001</v>
      </c>
      <c r="BF54" s="169">
        <v>8962.8087830535569</v>
      </c>
      <c r="BG54" s="169">
        <v>6876.179610424444</v>
      </c>
      <c r="BH54" s="169">
        <v>9399.8202504366964</v>
      </c>
      <c r="BI54" s="169">
        <v>13725.373361792581</v>
      </c>
      <c r="BJ54" s="169">
        <v>11797.093846979611</v>
      </c>
      <c r="BK54" s="169">
        <v>10617.502875142232</v>
      </c>
      <c r="BL54" s="169">
        <v>8589.0908829398322</v>
      </c>
      <c r="BM54" s="169">
        <v>9684.7298093663157</v>
      </c>
      <c r="BN54" s="169">
        <v>15065.547277015887</v>
      </c>
      <c r="BO54" s="169">
        <v>11633.7616801153</v>
      </c>
      <c r="BP54" s="169">
        <v>12262.446406241932</v>
      </c>
      <c r="BQ54" s="169">
        <v>8125.8003271061707</v>
      </c>
      <c r="BR54" s="169">
        <v>8980</v>
      </c>
      <c r="BS54" s="169">
        <v>17208</v>
      </c>
      <c r="BT54" s="169">
        <v>21007</v>
      </c>
      <c r="BU54" s="169">
        <v>25632.9338183</v>
      </c>
      <c r="BV54" s="169">
        <v>19783</v>
      </c>
      <c r="BW54" s="169">
        <v>17168.27950671512</v>
      </c>
      <c r="BX54" s="169">
        <v>18433</v>
      </c>
      <c r="BY54" s="169">
        <v>15264</v>
      </c>
      <c r="BZ54" s="169">
        <v>16666.010000000002</v>
      </c>
      <c r="CA54" s="169">
        <v>11318.630000000001</v>
      </c>
      <c r="CB54" s="169">
        <v>8962.8087830535569</v>
      </c>
      <c r="CC54" s="169">
        <v>6876.179610424444</v>
      </c>
      <c r="CD54" s="169">
        <v>9399.8202504366964</v>
      </c>
      <c r="CE54" s="169">
        <v>13725.373361792581</v>
      </c>
      <c r="CF54" s="169">
        <v>11797.093846979611</v>
      </c>
      <c r="CG54" s="169">
        <v>10617.502875142232</v>
      </c>
      <c r="CH54" s="169">
        <v>8589.0908829398322</v>
      </c>
      <c r="CI54" s="169">
        <v>9684.7298093663157</v>
      </c>
      <c r="CJ54" s="169">
        <v>15065.547277015887</v>
      </c>
      <c r="CK54" s="169">
        <v>11633.7616801153</v>
      </c>
      <c r="CL54" s="169">
        <v>12262.446406241932</v>
      </c>
      <c r="CM54" s="169">
        <v>8624.7248777247823</v>
      </c>
      <c r="CN54" s="169">
        <v>8589.0908829398322</v>
      </c>
      <c r="CO54" s="169">
        <v>9684.7298093663157</v>
      </c>
      <c r="CP54" s="169">
        <v>15065.547277015887</v>
      </c>
      <c r="CQ54" s="169">
        <v>11633.7616801153</v>
      </c>
      <c r="CR54" s="169">
        <v>12262.446406241932</v>
      </c>
    </row>
    <row r="55" spans="2:96">
      <c r="B55" s="142" t="s">
        <v>301</v>
      </c>
      <c r="C55" s="159" t="s">
        <v>302</v>
      </c>
      <c r="D55" s="122">
        <v>7859</v>
      </c>
      <c r="E55" s="122">
        <v>14973</v>
      </c>
      <c r="F55" s="122">
        <v>20253</v>
      </c>
      <c r="G55" s="122">
        <v>24679.9338183</v>
      </c>
      <c r="H55" s="122">
        <v>18728</v>
      </c>
      <c r="I55" s="122">
        <v>15481.27950671512</v>
      </c>
      <c r="J55" s="122">
        <v>16590</v>
      </c>
      <c r="K55" s="122">
        <v>13470</v>
      </c>
      <c r="L55" s="122">
        <v>14852.01</v>
      </c>
      <c r="M55" s="122">
        <v>10080.630000000001</v>
      </c>
      <c r="N55" s="122">
        <v>8147.8087830535569</v>
      </c>
      <c r="O55" s="122">
        <v>5968.0845711951242</v>
      </c>
      <c r="P55" s="122">
        <v>9399.8202504366964</v>
      </c>
      <c r="Q55" s="122">
        <v>13725.373361792581</v>
      </c>
      <c r="R55" s="122">
        <v>11797.093846979611</v>
      </c>
      <c r="S55" s="122">
        <v>10589.692875142233</v>
      </c>
      <c r="T55" s="122">
        <v>7953.250882939833</v>
      </c>
      <c r="U55" s="122">
        <v>9684.7583093663161</v>
      </c>
      <c r="V55" s="122">
        <v>15065.547277015887</v>
      </c>
      <c r="W55" s="122">
        <v>11596.785098115301</v>
      </c>
      <c r="X55" s="122">
        <v>12255.647536358065</v>
      </c>
      <c r="Y55" s="122">
        <v>4295.2818892553596</v>
      </c>
      <c r="Z55" s="122">
        <v>7859</v>
      </c>
      <c r="AA55" s="122">
        <v>14973</v>
      </c>
      <c r="AB55" s="122">
        <v>20253</v>
      </c>
      <c r="AC55" s="122">
        <v>24679.9338183</v>
      </c>
      <c r="AD55" s="122">
        <v>18728</v>
      </c>
      <c r="AE55" s="122">
        <v>15481.27950671512</v>
      </c>
      <c r="AF55" s="122">
        <v>16590</v>
      </c>
      <c r="AG55" s="122">
        <v>13470</v>
      </c>
      <c r="AH55" s="122">
        <v>14852.01</v>
      </c>
      <c r="AI55" s="122">
        <v>10080.630000000001</v>
      </c>
      <c r="AJ55" s="122">
        <v>8147.8087830535569</v>
      </c>
      <c r="AK55" s="122">
        <v>5968.0845711951242</v>
      </c>
      <c r="AL55" s="122">
        <v>9399.8202504366964</v>
      </c>
      <c r="AM55" s="122">
        <v>13725.373361792581</v>
      </c>
      <c r="AN55" s="122">
        <v>11797.093846979611</v>
      </c>
      <c r="AO55" s="122">
        <v>10589.692875142233</v>
      </c>
      <c r="AP55" s="122">
        <v>7953.250882939833</v>
      </c>
      <c r="AQ55" s="122">
        <v>9684.7583093663161</v>
      </c>
      <c r="AR55" s="122">
        <v>15065.547277015887</v>
      </c>
      <c r="AS55" s="122">
        <v>11596.785098115301</v>
      </c>
      <c r="AT55" s="122">
        <v>12255.647536358065</v>
      </c>
      <c r="AU55" s="122">
        <v>8125.1084601047596</v>
      </c>
      <c r="AV55" s="122">
        <v>7859</v>
      </c>
      <c r="AW55" s="122">
        <v>14973</v>
      </c>
      <c r="AX55" s="122">
        <v>20253</v>
      </c>
      <c r="AY55" s="122">
        <v>24679.9338183</v>
      </c>
      <c r="AZ55" s="122">
        <v>18728</v>
      </c>
      <c r="BA55" s="122">
        <v>15481.27950671512</v>
      </c>
      <c r="BB55" s="122">
        <v>16590</v>
      </c>
      <c r="BC55" s="122">
        <v>13470</v>
      </c>
      <c r="BD55" s="122">
        <v>14852.01</v>
      </c>
      <c r="BE55" s="122">
        <v>10080.630000000001</v>
      </c>
      <c r="BF55" s="122">
        <v>8147.8087830535569</v>
      </c>
      <c r="BG55" s="122">
        <v>5968.0845711951242</v>
      </c>
      <c r="BH55" s="122">
        <v>9399.8202504366964</v>
      </c>
      <c r="BI55" s="122">
        <v>13725.373361792581</v>
      </c>
      <c r="BJ55" s="122">
        <v>11797.093846979611</v>
      </c>
      <c r="BK55" s="122">
        <v>10589.692875142233</v>
      </c>
      <c r="BL55" s="122">
        <v>7953.250882939833</v>
      </c>
      <c r="BM55" s="122">
        <v>9684.7583093663161</v>
      </c>
      <c r="BN55" s="122">
        <v>15065.547277015887</v>
      </c>
      <c r="BO55" s="122">
        <v>11596.785098115301</v>
      </c>
      <c r="BP55" s="122">
        <v>12255.647536358065</v>
      </c>
      <c r="BQ55" s="122">
        <v>8125.1084601047596</v>
      </c>
      <c r="BR55" s="122">
        <v>7859</v>
      </c>
      <c r="BS55" s="122">
        <v>14973</v>
      </c>
      <c r="BT55" s="122">
        <v>20253</v>
      </c>
      <c r="BU55" s="122">
        <v>24679.9338183</v>
      </c>
      <c r="BV55" s="122">
        <v>18728</v>
      </c>
      <c r="BW55" s="122">
        <v>15481.27950671512</v>
      </c>
      <c r="BX55" s="122">
        <v>16590</v>
      </c>
      <c r="BY55" s="122">
        <v>13470</v>
      </c>
      <c r="BZ55" s="122">
        <v>14852.01</v>
      </c>
      <c r="CA55" s="122">
        <v>10080.630000000001</v>
      </c>
      <c r="CB55" s="122">
        <v>8147.8087830535569</v>
      </c>
      <c r="CC55" s="122">
        <v>5968.0845711951242</v>
      </c>
      <c r="CD55" s="122">
        <v>9399.8202504366964</v>
      </c>
      <c r="CE55" s="122">
        <v>13725.373361792581</v>
      </c>
      <c r="CF55" s="122">
        <v>11797.093846979611</v>
      </c>
      <c r="CG55" s="122">
        <v>10589.692875142233</v>
      </c>
      <c r="CH55" s="122">
        <v>7953.250882939833</v>
      </c>
      <c r="CI55" s="122">
        <v>9684.7583093663161</v>
      </c>
      <c r="CJ55" s="122">
        <v>15065.547277015887</v>
      </c>
      <c r="CK55" s="122">
        <v>11596.785098115301</v>
      </c>
      <c r="CL55" s="122">
        <v>12255.647536358065</v>
      </c>
      <c r="CM55" s="122">
        <v>8624.0330107233713</v>
      </c>
      <c r="CN55" s="122">
        <v>7953.250882939833</v>
      </c>
      <c r="CO55" s="122">
        <v>9684.7583093663161</v>
      </c>
      <c r="CP55" s="122">
        <v>15065.547277015887</v>
      </c>
      <c r="CQ55" s="122">
        <v>11596.785098115301</v>
      </c>
      <c r="CR55" s="122">
        <v>12255.647536358065</v>
      </c>
    </row>
    <row r="56" spans="2:96">
      <c r="B56" s="142" t="s">
        <v>303</v>
      </c>
      <c r="C56" s="159" t="s">
        <v>304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  <c r="J56" s="145">
        <v>0</v>
      </c>
      <c r="K56" s="145">
        <v>0</v>
      </c>
      <c r="L56" s="145">
        <v>0</v>
      </c>
      <c r="M56" s="145">
        <v>0</v>
      </c>
      <c r="N56" s="145">
        <v>0</v>
      </c>
      <c r="O56" s="145">
        <v>0</v>
      </c>
      <c r="P56" s="145">
        <v>0</v>
      </c>
      <c r="Q56" s="145">
        <v>0</v>
      </c>
      <c r="R56" s="145">
        <v>0</v>
      </c>
      <c r="S56" s="145">
        <v>0</v>
      </c>
      <c r="T56" s="145">
        <v>0</v>
      </c>
      <c r="U56" s="145">
        <v>0</v>
      </c>
      <c r="V56" s="145">
        <v>0</v>
      </c>
      <c r="W56" s="145">
        <v>0</v>
      </c>
      <c r="X56" s="145">
        <v>0</v>
      </c>
      <c r="Y56" s="145">
        <v>0</v>
      </c>
      <c r="Z56" s="145">
        <v>0</v>
      </c>
      <c r="AA56" s="145">
        <v>0</v>
      </c>
      <c r="AB56" s="145">
        <v>0</v>
      </c>
      <c r="AC56" s="145">
        <v>0</v>
      </c>
      <c r="AD56" s="145">
        <v>0</v>
      </c>
      <c r="AE56" s="145">
        <v>0</v>
      </c>
      <c r="AF56" s="145">
        <v>0</v>
      </c>
      <c r="AG56" s="145">
        <v>0</v>
      </c>
      <c r="AH56" s="145">
        <v>0</v>
      </c>
      <c r="AI56" s="145">
        <v>0</v>
      </c>
      <c r="AJ56" s="145">
        <v>0</v>
      </c>
      <c r="AK56" s="145">
        <v>0</v>
      </c>
      <c r="AL56" s="145">
        <v>0</v>
      </c>
      <c r="AM56" s="145">
        <v>0</v>
      </c>
      <c r="AN56" s="145">
        <v>0</v>
      </c>
      <c r="AO56" s="145">
        <v>0</v>
      </c>
      <c r="AP56" s="145">
        <v>0</v>
      </c>
      <c r="AQ56" s="145">
        <v>0</v>
      </c>
      <c r="AR56" s="145">
        <v>0</v>
      </c>
      <c r="AS56" s="145">
        <v>0</v>
      </c>
      <c r="AT56" s="145">
        <v>0</v>
      </c>
      <c r="AU56" s="145">
        <v>0</v>
      </c>
      <c r="AV56" s="145">
        <v>0</v>
      </c>
      <c r="AW56" s="145">
        <v>0</v>
      </c>
      <c r="AX56" s="145">
        <v>0</v>
      </c>
      <c r="AY56" s="145">
        <v>0</v>
      </c>
      <c r="AZ56" s="145">
        <v>0</v>
      </c>
      <c r="BA56" s="145">
        <v>0</v>
      </c>
      <c r="BB56" s="145">
        <v>0</v>
      </c>
      <c r="BC56" s="145">
        <v>0</v>
      </c>
      <c r="BD56" s="145">
        <v>0</v>
      </c>
      <c r="BE56" s="145">
        <v>0</v>
      </c>
      <c r="BF56" s="145">
        <v>0</v>
      </c>
      <c r="BG56" s="145">
        <v>0</v>
      </c>
      <c r="BH56" s="145">
        <v>0</v>
      </c>
      <c r="BI56" s="145">
        <v>0</v>
      </c>
      <c r="BJ56" s="145">
        <v>0</v>
      </c>
      <c r="BK56" s="145">
        <v>0</v>
      </c>
      <c r="BL56" s="145">
        <v>0</v>
      </c>
      <c r="BM56" s="145">
        <v>0</v>
      </c>
      <c r="BN56" s="145">
        <v>0</v>
      </c>
      <c r="BO56" s="145">
        <v>0</v>
      </c>
      <c r="BP56" s="145">
        <v>0</v>
      </c>
      <c r="BQ56" s="145">
        <v>0</v>
      </c>
      <c r="BR56" s="145">
        <v>0</v>
      </c>
      <c r="BS56" s="145">
        <v>0</v>
      </c>
      <c r="BT56" s="145">
        <v>0</v>
      </c>
      <c r="BU56" s="145">
        <v>0</v>
      </c>
      <c r="BV56" s="145">
        <v>0</v>
      </c>
      <c r="BW56" s="145">
        <v>0</v>
      </c>
      <c r="BX56" s="145">
        <v>0</v>
      </c>
      <c r="BY56" s="145">
        <v>0</v>
      </c>
      <c r="BZ56" s="145">
        <v>0</v>
      </c>
      <c r="CA56" s="145">
        <v>0</v>
      </c>
      <c r="CB56" s="145">
        <v>0</v>
      </c>
      <c r="CC56" s="145">
        <v>0</v>
      </c>
      <c r="CD56" s="145">
        <v>0</v>
      </c>
      <c r="CE56" s="145">
        <v>0</v>
      </c>
      <c r="CF56" s="145">
        <v>0</v>
      </c>
      <c r="CG56" s="145">
        <v>0</v>
      </c>
      <c r="CH56" s="145">
        <v>0</v>
      </c>
      <c r="CI56" s="145">
        <v>0</v>
      </c>
      <c r="CJ56" s="145">
        <v>0</v>
      </c>
      <c r="CK56" s="145">
        <v>0</v>
      </c>
      <c r="CL56" s="145">
        <v>0</v>
      </c>
      <c r="CM56" s="145">
        <v>0</v>
      </c>
      <c r="CN56" s="145">
        <v>0</v>
      </c>
      <c r="CO56" s="145">
        <v>0</v>
      </c>
      <c r="CP56" s="145">
        <v>0</v>
      </c>
      <c r="CQ56" s="145">
        <v>0</v>
      </c>
      <c r="CR56" s="145">
        <v>0</v>
      </c>
    </row>
    <row r="57" spans="2:96" s="141" customFormat="1">
      <c r="B57" s="140"/>
      <c r="C57" s="171" t="s">
        <v>305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2">
        <v>0</v>
      </c>
      <c r="M57" s="122">
        <v>0</v>
      </c>
      <c r="N57" s="122">
        <v>0</v>
      </c>
      <c r="O57" s="122">
        <v>0</v>
      </c>
      <c r="P57" s="122">
        <v>0</v>
      </c>
      <c r="Q57" s="122">
        <v>0</v>
      </c>
      <c r="R57" s="122">
        <v>0</v>
      </c>
      <c r="S57" s="122">
        <v>0</v>
      </c>
      <c r="T57" s="122">
        <v>0</v>
      </c>
      <c r="U57" s="122">
        <v>0</v>
      </c>
      <c r="V57" s="122">
        <v>0</v>
      </c>
      <c r="W57" s="122">
        <v>0</v>
      </c>
      <c r="X57" s="122">
        <v>0</v>
      </c>
      <c r="Y57" s="122">
        <v>0</v>
      </c>
      <c r="Z57" s="122">
        <v>0</v>
      </c>
      <c r="AA57" s="122">
        <v>0</v>
      </c>
      <c r="AB57" s="122">
        <v>0</v>
      </c>
      <c r="AC57" s="122">
        <v>0</v>
      </c>
      <c r="AD57" s="122">
        <v>0</v>
      </c>
      <c r="AE57" s="122">
        <v>0</v>
      </c>
      <c r="AF57" s="122">
        <v>0</v>
      </c>
      <c r="AG57" s="122">
        <v>0</v>
      </c>
      <c r="AH57" s="122">
        <v>0</v>
      </c>
      <c r="AI57" s="122">
        <v>0</v>
      </c>
      <c r="AJ57" s="122">
        <v>0</v>
      </c>
      <c r="AK57" s="122">
        <v>0</v>
      </c>
      <c r="AL57" s="122">
        <v>0</v>
      </c>
      <c r="AM57" s="122">
        <v>0</v>
      </c>
      <c r="AN57" s="122">
        <v>0</v>
      </c>
      <c r="AO57" s="122">
        <v>0</v>
      </c>
      <c r="AP57" s="122">
        <v>0</v>
      </c>
      <c r="AQ57" s="122">
        <v>0</v>
      </c>
      <c r="AR57" s="122">
        <v>0</v>
      </c>
      <c r="AS57" s="122">
        <v>0</v>
      </c>
      <c r="AT57" s="122">
        <v>0</v>
      </c>
      <c r="AU57" s="122">
        <v>0</v>
      </c>
      <c r="AV57" s="122">
        <v>0</v>
      </c>
      <c r="AW57" s="122">
        <v>0</v>
      </c>
      <c r="AX57" s="122">
        <v>0</v>
      </c>
      <c r="AY57" s="122">
        <v>0</v>
      </c>
      <c r="AZ57" s="122">
        <v>0</v>
      </c>
      <c r="BA57" s="122">
        <v>0</v>
      </c>
      <c r="BB57" s="122">
        <v>0</v>
      </c>
      <c r="BC57" s="122">
        <v>0</v>
      </c>
      <c r="BD57" s="122">
        <v>0</v>
      </c>
      <c r="BE57" s="122">
        <v>0</v>
      </c>
      <c r="BF57" s="122">
        <v>0</v>
      </c>
      <c r="BG57" s="122">
        <v>0</v>
      </c>
      <c r="BH57" s="122">
        <v>0</v>
      </c>
      <c r="BI57" s="122">
        <v>0</v>
      </c>
      <c r="BJ57" s="122">
        <v>0</v>
      </c>
      <c r="BK57" s="122">
        <v>0</v>
      </c>
      <c r="BL57" s="122">
        <v>0</v>
      </c>
      <c r="BM57" s="122">
        <v>0</v>
      </c>
      <c r="BN57" s="122">
        <v>0</v>
      </c>
      <c r="BO57" s="122">
        <v>0</v>
      </c>
      <c r="BP57" s="122">
        <v>0</v>
      </c>
      <c r="BQ57" s="122">
        <v>0</v>
      </c>
      <c r="BR57" s="122">
        <v>0</v>
      </c>
      <c r="BS57" s="122">
        <v>0</v>
      </c>
      <c r="BT57" s="122">
        <v>0</v>
      </c>
      <c r="BU57" s="122">
        <v>0</v>
      </c>
      <c r="BV57" s="122">
        <v>0</v>
      </c>
      <c r="BW57" s="122">
        <v>0</v>
      </c>
      <c r="BX57" s="122">
        <v>0</v>
      </c>
      <c r="BY57" s="122">
        <v>0</v>
      </c>
      <c r="BZ57" s="122">
        <v>0</v>
      </c>
      <c r="CA57" s="122">
        <v>0</v>
      </c>
      <c r="CB57" s="122">
        <v>0</v>
      </c>
      <c r="CC57" s="122">
        <v>0</v>
      </c>
      <c r="CD57" s="122">
        <v>0</v>
      </c>
      <c r="CE57" s="122">
        <v>0</v>
      </c>
      <c r="CF57" s="122">
        <v>0</v>
      </c>
      <c r="CG57" s="122">
        <v>0</v>
      </c>
      <c r="CH57" s="122">
        <v>0</v>
      </c>
      <c r="CI57" s="122">
        <v>0</v>
      </c>
      <c r="CJ57" s="122">
        <v>0</v>
      </c>
      <c r="CK57" s="122">
        <v>0</v>
      </c>
      <c r="CL57" s="122">
        <v>0</v>
      </c>
      <c r="CM57" s="122">
        <v>0</v>
      </c>
      <c r="CN57" s="122">
        <v>0</v>
      </c>
      <c r="CO57" s="122">
        <v>0</v>
      </c>
      <c r="CP57" s="122">
        <v>0</v>
      </c>
      <c r="CQ57" s="122">
        <v>0</v>
      </c>
      <c r="CR57" s="122">
        <v>0</v>
      </c>
    </row>
    <row r="58" spans="2:96" s="144" customFormat="1">
      <c r="B58" s="142" t="s">
        <v>306</v>
      </c>
      <c r="C58" s="159" t="s">
        <v>307</v>
      </c>
      <c r="D58" s="145">
        <v>1121</v>
      </c>
      <c r="E58" s="145">
        <v>2235</v>
      </c>
      <c r="F58" s="145">
        <v>754</v>
      </c>
      <c r="G58" s="145">
        <v>953</v>
      </c>
      <c r="H58" s="145">
        <v>1055</v>
      </c>
      <c r="I58" s="145">
        <v>1687</v>
      </c>
      <c r="J58" s="145">
        <v>1843</v>
      </c>
      <c r="K58" s="145">
        <v>1794</v>
      </c>
      <c r="L58" s="145">
        <v>1814</v>
      </c>
      <c r="M58" s="145">
        <v>1238</v>
      </c>
      <c r="N58" s="145">
        <v>815</v>
      </c>
      <c r="O58" s="145">
        <v>908.09503922932004</v>
      </c>
      <c r="P58" s="145">
        <v>0</v>
      </c>
      <c r="Q58" s="145">
        <v>0</v>
      </c>
      <c r="R58" s="145">
        <v>0</v>
      </c>
      <c r="S58" s="145">
        <v>27.81</v>
      </c>
      <c r="T58" s="145">
        <v>635.84</v>
      </c>
      <c r="U58" s="145">
        <v>-2.8500000000008185E-2</v>
      </c>
      <c r="V58" s="145">
        <v>0</v>
      </c>
      <c r="W58" s="145">
        <v>36.976582000000001</v>
      </c>
      <c r="X58" s="145">
        <v>6.7988698838663479</v>
      </c>
      <c r="Y58" s="145">
        <v>0.47203401655750876</v>
      </c>
      <c r="Z58" s="145">
        <v>1121</v>
      </c>
      <c r="AA58" s="145">
        <v>2235</v>
      </c>
      <c r="AB58" s="145">
        <v>754</v>
      </c>
      <c r="AC58" s="145">
        <v>953</v>
      </c>
      <c r="AD58" s="145">
        <v>1055</v>
      </c>
      <c r="AE58" s="145">
        <v>1687</v>
      </c>
      <c r="AF58" s="145">
        <v>1843</v>
      </c>
      <c r="AG58" s="145">
        <v>1794</v>
      </c>
      <c r="AH58" s="145">
        <v>1814</v>
      </c>
      <c r="AI58" s="145">
        <v>1238</v>
      </c>
      <c r="AJ58" s="145">
        <v>815</v>
      </c>
      <c r="AK58" s="145">
        <v>908.09503922932004</v>
      </c>
      <c r="AL58" s="145">
        <v>0</v>
      </c>
      <c r="AM58" s="145">
        <v>0</v>
      </c>
      <c r="AN58" s="145">
        <v>0</v>
      </c>
      <c r="AO58" s="145">
        <v>27.81</v>
      </c>
      <c r="AP58" s="145">
        <v>635.84</v>
      </c>
      <c r="AQ58" s="145">
        <v>-2.8500000000008185E-2</v>
      </c>
      <c r="AR58" s="145">
        <v>0</v>
      </c>
      <c r="AS58" s="145">
        <v>36.976582000000001</v>
      </c>
      <c r="AT58" s="145">
        <v>6.7988698838663479</v>
      </c>
      <c r="AU58" s="145">
        <v>0.69186700141143431</v>
      </c>
      <c r="AV58" s="145">
        <v>1121</v>
      </c>
      <c r="AW58" s="145">
        <v>2235</v>
      </c>
      <c r="AX58" s="145">
        <v>754</v>
      </c>
      <c r="AY58" s="145">
        <v>953</v>
      </c>
      <c r="AZ58" s="145">
        <v>1055</v>
      </c>
      <c r="BA58" s="145">
        <v>1687</v>
      </c>
      <c r="BB58" s="145">
        <v>1843</v>
      </c>
      <c r="BC58" s="145">
        <v>1794</v>
      </c>
      <c r="BD58" s="145">
        <v>1814</v>
      </c>
      <c r="BE58" s="145">
        <v>1238</v>
      </c>
      <c r="BF58" s="145">
        <v>815</v>
      </c>
      <c r="BG58" s="145">
        <v>908.09503922932004</v>
      </c>
      <c r="BH58" s="145">
        <v>0</v>
      </c>
      <c r="BI58" s="145">
        <v>0</v>
      </c>
      <c r="BJ58" s="145">
        <v>0</v>
      </c>
      <c r="BK58" s="145">
        <v>27.81</v>
      </c>
      <c r="BL58" s="145">
        <v>635.84</v>
      </c>
      <c r="BM58" s="145">
        <v>-2.8500000000008185E-2</v>
      </c>
      <c r="BN58" s="145">
        <v>0</v>
      </c>
      <c r="BO58" s="145">
        <v>36.976582000000001</v>
      </c>
      <c r="BP58" s="145">
        <v>6.7988698838663479</v>
      </c>
      <c r="BQ58" s="145">
        <v>0.69186700141143431</v>
      </c>
      <c r="BR58" s="145">
        <v>1121</v>
      </c>
      <c r="BS58" s="145">
        <v>2235</v>
      </c>
      <c r="BT58" s="145">
        <v>754</v>
      </c>
      <c r="BU58" s="145">
        <v>953</v>
      </c>
      <c r="BV58" s="145">
        <v>1055</v>
      </c>
      <c r="BW58" s="145">
        <v>1687</v>
      </c>
      <c r="BX58" s="145">
        <v>1843</v>
      </c>
      <c r="BY58" s="145">
        <v>1794</v>
      </c>
      <c r="BZ58" s="145">
        <v>1814</v>
      </c>
      <c r="CA58" s="145">
        <v>1238</v>
      </c>
      <c r="CB58" s="145">
        <v>815</v>
      </c>
      <c r="CC58" s="145">
        <v>908.09503922932004</v>
      </c>
      <c r="CD58" s="145">
        <v>0</v>
      </c>
      <c r="CE58" s="145">
        <v>0</v>
      </c>
      <c r="CF58" s="145">
        <v>0</v>
      </c>
      <c r="CG58" s="145">
        <v>27.81</v>
      </c>
      <c r="CH58" s="145">
        <v>635.84</v>
      </c>
      <c r="CI58" s="145">
        <v>-2.8500000000008185E-2</v>
      </c>
      <c r="CJ58" s="145">
        <v>0</v>
      </c>
      <c r="CK58" s="145">
        <v>36.976582000000001</v>
      </c>
      <c r="CL58" s="145">
        <v>6.7988698838663479</v>
      </c>
      <c r="CM58" s="145">
        <v>0.69186700141143431</v>
      </c>
      <c r="CN58" s="145">
        <v>635.84</v>
      </c>
      <c r="CO58" s="145">
        <v>-2.8500000000008185E-2</v>
      </c>
      <c r="CP58" s="145">
        <v>0</v>
      </c>
      <c r="CQ58" s="145">
        <v>36.976582000000001</v>
      </c>
      <c r="CR58" s="145">
        <v>6.7988698838663479</v>
      </c>
    </row>
    <row r="59" spans="2:96" s="141" customFormat="1">
      <c r="B59" s="140"/>
      <c r="C59" s="171" t="s">
        <v>308</v>
      </c>
      <c r="D59" s="122">
        <v>1121</v>
      </c>
      <c r="E59" s="122">
        <v>2235</v>
      </c>
      <c r="F59" s="122">
        <v>754</v>
      </c>
      <c r="G59" s="122">
        <v>953</v>
      </c>
      <c r="H59" s="122">
        <v>1055</v>
      </c>
      <c r="I59" s="122">
        <v>1687</v>
      </c>
      <c r="J59" s="122">
        <v>1843</v>
      </c>
      <c r="K59" s="122">
        <v>1794</v>
      </c>
      <c r="L59" s="122">
        <v>1814</v>
      </c>
      <c r="M59" s="122">
        <v>1238</v>
      </c>
      <c r="N59" s="122">
        <v>815</v>
      </c>
      <c r="O59" s="122">
        <v>908.09503922932004</v>
      </c>
      <c r="P59" s="122">
        <v>0</v>
      </c>
      <c r="Q59" s="122">
        <v>0</v>
      </c>
      <c r="R59" s="122">
        <v>0</v>
      </c>
      <c r="S59" s="122">
        <v>27.81</v>
      </c>
      <c r="T59" s="122">
        <v>635.84</v>
      </c>
      <c r="U59" s="122">
        <v>-2.8500000000008185E-2</v>
      </c>
      <c r="V59" s="122">
        <v>0</v>
      </c>
      <c r="W59" s="122">
        <v>36.976582000000001</v>
      </c>
      <c r="X59" s="122">
        <v>6.7988698838663479</v>
      </c>
      <c r="Y59" s="122">
        <v>0.47203401655750876</v>
      </c>
      <c r="Z59" s="122">
        <v>1121</v>
      </c>
      <c r="AA59" s="122">
        <v>2235</v>
      </c>
      <c r="AB59" s="122">
        <v>754</v>
      </c>
      <c r="AC59" s="122">
        <v>953</v>
      </c>
      <c r="AD59" s="122">
        <v>1055</v>
      </c>
      <c r="AE59" s="122">
        <v>1687</v>
      </c>
      <c r="AF59" s="122">
        <v>1843</v>
      </c>
      <c r="AG59" s="122">
        <v>1794</v>
      </c>
      <c r="AH59" s="122">
        <v>1814</v>
      </c>
      <c r="AI59" s="122">
        <v>1238</v>
      </c>
      <c r="AJ59" s="122">
        <v>815</v>
      </c>
      <c r="AK59" s="122">
        <v>908.09503922932004</v>
      </c>
      <c r="AL59" s="122">
        <v>0</v>
      </c>
      <c r="AM59" s="122">
        <v>0</v>
      </c>
      <c r="AN59" s="122">
        <v>0</v>
      </c>
      <c r="AO59" s="122">
        <v>27.81</v>
      </c>
      <c r="AP59" s="122">
        <v>635.84</v>
      </c>
      <c r="AQ59" s="122">
        <v>-2.8500000000008185E-2</v>
      </c>
      <c r="AR59" s="122">
        <v>0</v>
      </c>
      <c r="AS59" s="122">
        <v>36.976582000000001</v>
      </c>
      <c r="AT59" s="122">
        <v>6.7988698838663479</v>
      </c>
      <c r="AU59" s="122">
        <v>0.69186700141143431</v>
      </c>
      <c r="AV59" s="122">
        <v>1121</v>
      </c>
      <c r="AW59" s="122">
        <v>2235</v>
      </c>
      <c r="AX59" s="122">
        <v>754</v>
      </c>
      <c r="AY59" s="122">
        <v>953</v>
      </c>
      <c r="AZ59" s="122">
        <v>1055</v>
      </c>
      <c r="BA59" s="122">
        <v>1687</v>
      </c>
      <c r="BB59" s="122">
        <v>1843</v>
      </c>
      <c r="BC59" s="122">
        <v>1794</v>
      </c>
      <c r="BD59" s="122">
        <v>1814</v>
      </c>
      <c r="BE59" s="122">
        <v>1238</v>
      </c>
      <c r="BF59" s="122">
        <v>815</v>
      </c>
      <c r="BG59" s="122">
        <v>908.09503922932004</v>
      </c>
      <c r="BH59" s="122">
        <v>0</v>
      </c>
      <c r="BI59" s="122">
        <v>0</v>
      </c>
      <c r="BJ59" s="122">
        <v>0</v>
      </c>
      <c r="BK59" s="122">
        <v>27.81</v>
      </c>
      <c r="BL59" s="122">
        <v>635.84</v>
      </c>
      <c r="BM59" s="122">
        <v>-2.8500000000008185E-2</v>
      </c>
      <c r="BN59" s="122">
        <v>0</v>
      </c>
      <c r="BO59" s="122">
        <v>36.976582000000001</v>
      </c>
      <c r="BP59" s="122">
        <v>6.7988698838663479</v>
      </c>
      <c r="BQ59" s="122">
        <v>0.69186700141143431</v>
      </c>
      <c r="BR59" s="122">
        <v>1121</v>
      </c>
      <c r="BS59" s="122">
        <v>2235</v>
      </c>
      <c r="BT59" s="122">
        <v>754</v>
      </c>
      <c r="BU59" s="122">
        <v>953</v>
      </c>
      <c r="BV59" s="122">
        <v>1055</v>
      </c>
      <c r="BW59" s="122">
        <v>1687</v>
      </c>
      <c r="BX59" s="122">
        <v>1843</v>
      </c>
      <c r="BY59" s="122">
        <v>1794</v>
      </c>
      <c r="BZ59" s="122">
        <v>1814</v>
      </c>
      <c r="CA59" s="122">
        <v>1238</v>
      </c>
      <c r="CB59" s="122">
        <v>815</v>
      </c>
      <c r="CC59" s="122">
        <v>908.09503922932004</v>
      </c>
      <c r="CD59" s="122">
        <v>0</v>
      </c>
      <c r="CE59" s="122">
        <v>0</v>
      </c>
      <c r="CF59" s="122">
        <v>0</v>
      </c>
      <c r="CG59" s="122">
        <v>27.81</v>
      </c>
      <c r="CH59" s="122">
        <v>635.84</v>
      </c>
      <c r="CI59" s="122">
        <v>-2.8500000000008185E-2</v>
      </c>
      <c r="CJ59" s="122">
        <v>0</v>
      </c>
      <c r="CK59" s="122">
        <v>36.976582000000001</v>
      </c>
      <c r="CL59" s="122">
        <v>6.7988698838663479</v>
      </c>
      <c r="CM59" s="122">
        <v>0.69186700141143431</v>
      </c>
      <c r="CN59" s="122">
        <v>635.84</v>
      </c>
      <c r="CO59" s="122">
        <v>-2.8500000000008185E-2</v>
      </c>
      <c r="CP59" s="122">
        <v>0</v>
      </c>
      <c r="CQ59" s="122">
        <v>36.976582000000001</v>
      </c>
      <c r="CR59" s="122">
        <v>6.7988698838663479</v>
      </c>
    </row>
    <row r="60" spans="2:96">
      <c r="B60" s="142" t="s">
        <v>309</v>
      </c>
      <c r="C60" s="159" t="s">
        <v>310</v>
      </c>
      <c r="D60" s="122"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22">
        <v>0</v>
      </c>
      <c r="K60" s="122">
        <v>0</v>
      </c>
      <c r="L60" s="122">
        <v>0</v>
      </c>
      <c r="M60" s="122">
        <v>0</v>
      </c>
      <c r="N60" s="122">
        <v>0</v>
      </c>
      <c r="O60" s="122">
        <v>0</v>
      </c>
      <c r="P60" s="122">
        <v>0</v>
      </c>
      <c r="Q60" s="122">
        <v>0</v>
      </c>
      <c r="R60" s="122">
        <v>0</v>
      </c>
      <c r="S60" s="122">
        <v>0</v>
      </c>
      <c r="T60" s="122">
        <v>0</v>
      </c>
      <c r="U60" s="122">
        <v>0</v>
      </c>
      <c r="V60" s="122">
        <v>0</v>
      </c>
      <c r="W60" s="122">
        <v>0</v>
      </c>
      <c r="X60" s="122">
        <v>0</v>
      </c>
      <c r="Y60" s="122">
        <v>0</v>
      </c>
      <c r="Z60" s="122">
        <v>0</v>
      </c>
      <c r="AA60" s="122">
        <v>0</v>
      </c>
      <c r="AB60" s="122">
        <v>0</v>
      </c>
      <c r="AC60" s="122">
        <v>0</v>
      </c>
      <c r="AD60" s="122">
        <v>0</v>
      </c>
      <c r="AE60" s="122">
        <v>0</v>
      </c>
      <c r="AF60" s="122">
        <v>0</v>
      </c>
      <c r="AG60" s="122">
        <v>0</v>
      </c>
      <c r="AH60" s="122">
        <v>0</v>
      </c>
      <c r="AI60" s="122">
        <v>0</v>
      </c>
      <c r="AJ60" s="122">
        <v>0</v>
      </c>
      <c r="AK60" s="122">
        <v>0</v>
      </c>
      <c r="AL60" s="122">
        <v>0</v>
      </c>
      <c r="AM60" s="122">
        <v>0</v>
      </c>
      <c r="AN60" s="122">
        <v>0</v>
      </c>
      <c r="AO60" s="122">
        <v>0</v>
      </c>
      <c r="AP60" s="122">
        <v>0</v>
      </c>
      <c r="AQ60" s="122">
        <v>0</v>
      </c>
      <c r="AR60" s="122">
        <v>0</v>
      </c>
      <c r="AS60" s="122">
        <v>0</v>
      </c>
      <c r="AT60" s="122">
        <v>0</v>
      </c>
      <c r="AU60" s="122">
        <v>0</v>
      </c>
      <c r="AV60" s="122">
        <v>0</v>
      </c>
      <c r="AW60" s="122">
        <v>0</v>
      </c>
      <c r="AX60" s="122">
        <v>0</v>
      </c>
      <c r="AY60" s="122">
        <v>0</v>
      </c>
      <c r="AZ60" s="122">
        <v>0</v>
      </c>
      <c r="BA60" s="122">
        <v>0</v>
      </c>
      <c r="BB60" s="122">
        <v>0</v>
      </c>
      <c r="BC60" s="122">
        <v>0</v>
      </c>
      <c r="BD60" s="122">
        <v>0</v>
      </c>
      <c r="BE60" s="122">
        <v>0</v>
      </c>
      <c r="BF60" s="122">
        <v>0</v>
      </c>
      <c r="BG60" s="122">
        <v>0</v>
      </c>
      <c r="BH60" s="122">
        <v>0</v>
      </c>
      <c r="BI60" s="122">
        <v>0</v>
      </c>
      <c r="BJ60" s="122">
        <v>0</v>
      </c>
      <c r="BK60" s="122">
        <v>0</v>
      </c>
      <c r="BL60" s="122">
        <v>0</v>
      </c>
      <c r="BM60" s="122">
        <v>0</v>
      </c>
      <c r="BN60" s="122">
        <v>0</v>
      </c>
      <c r="BO60" s="122">
        <v>0</v>
      </c>
      <c r="BP60" s="122">
        <v>0</v>
      </c>
      <c r="BQ60" s="122">
        <v>0</v>
      </c>
      <c r="BR60" s="122">
        <v>0</v>
      </c>
      <c r="BS60" s="122">
        <v>0</v>
      </c>
      <c r="BT60" s="122">
        <v>0</v>
      </c>
      <c r="BU60" s="122">
        <v>0</v>
      </c>
      <c r="BV60" s="122">
        <v>0</v>
      </c>
      <c r="BW60" s="122">
        <v>0</v>
      </c>
      <c r="BX60" s="122">
        <v>0</v>
      </c>
      <c r="BY60" s="122">
        <v>0</v>
      </c>
      <c r="BZ60" s="122">
        <v>0</v>
      </c>
      <c r="CA60" s="122">
        <v>0</v>
      </c>
      <c r="CB60" s="122">
        <v>0</v>
      </c>
      <c r="CC60" s="122">
        <v>0</v>
      </c>
      <c r="CD60" s="122">
        <v>0</v>
      </c>
      <c r="CE60" s="122">
        <v>0</v>
      </c>
      <c r="CF60" s="122">
        <v>0</v>
      </c>
      <c r="CG60" s="122">
        <v>0</v>
      </c>
      <c r="CH60" s="122">
        <v>0</v>
      </c>
      <c r="CI60" s="122">
        <v>0</v>
      </c>
      <c r="CJ60" s="122">
        <v>0</v>
      </c>
      <c r="CK60" s="122">
        <v>0</v>
      </c>
      <c r="CL60" s="122">
        <v>0</v>
      </c>
      <c r="CM60" s="122">
        <v>0</v>
      </c>
      <c r="CN60" s="122">
        <v>0</v>
      </c>
      <c r="CO60" s="122">
        <v>0</v>
      </c>
      <c r="CP60" s="122">
        <v>0</v>
      </c>
      <c r="CQ60" s="122">
        <v>0</v>
      </c>
      <c r="CR60" s="122">
        <v>0</v>
      </c>
    </row>
    <row r="61" spans="2:96" s="123" customFormat="1">
      <c r="B61" s="136" t="s">
        <v>311</v>
      </c>
      <c r="C61" s="172" t="s">
        <v>312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</row>
    <row r="62" spans="2:96" s="176" customFormat="1">
      <c r="B62" s="173" t="s">
        <v>313</v>
      </c>
      <c r="C62" s="174" t="s">
        <v>314</v>
      </c>
      <c r="D62" s="175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0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5">
        <v>0</v>
      </c>
      <c r="AA62" s="175">
        <v>0</v>
      </c>
      <c r="AB62" s="175">
        <v>0</v>
      </c>
      <c r="AC62" s="175">
        <v>0</v>
      </c>
      <c r="AD62" s="175">
        <v>0</v>
      </c>
      <c r="AE62" s="175">
        <v>0</v>
      </c>
      <c r="AF62" s="175">
        <v>0</v>
      </c>
      <c r="AG62" s="175">
        <v>0</v>
      </c>
      <c r="AH62" s="175">
        <v>0</v>
      </c>
      <c r="AI62" s="175">
        <v>0</v>
      </c>
      <c r="AJ62" s="175">
        <v>0</v>
      </c>
      <c r="AK62" s="175">
        <v>0</v>
      </c>
      <c r="AL62" s="175">
        <v>0</v>
      </c>
      <c r="AM62" s="175">
        <v>0</v>
      </c>
      <c r="AN62" s="175">
        <v>0</v>
      </c>
      <c r="AO62" s="175">
        <v>0</v>
      </c>
      <c r="AP62" s="175">
        <v>0</v>
      </c>
      <c r="AQ62" s="175">
        <v>0</v>
      </c>
      <c r="AR62" s="175">
        <v>0</v>
      </c>
      <c r="AS62" s="175">
        <v>0</v>
      </c>
      <c r="AT62" s="175">
        <v>0</v>
      </c>
      <c r="AU62" s="175">
        <v>0</v>
      </c>
      <c r="AV62" s="175">
        <v>0</v>
      </c>
      <c r="AW62" s="175">
        <v>0</v>
      </c>
      <c r="AX62" s="175">
        <v>0</v>
      </c>
      <c r="AY62" s="175">
        <v>0</v>
      </c>
      <c r="AZ62" s="175">
        <v>0</v>
      </c>
      <c r="BA62" s="175">
        <v>0</v>
      </c>
      <c r="BB62" s="175">
        <v>0</v>
      </c>
      <c r="BC62" s="175">
        <v>0</v>
      </c>
      <c r="BD62" s="175">
        <v>0</v>
      </c>
      <c r="BE62" s="175">
        <v>0</v>
      </c>
      <c r="BF62" s="175">
        <v>0</v>
      </c>
      <c r="BG62" s="175">
        <v>0</v>
      </c>
      <c r="BH62" s="175">
        <v>0</v>
      </c>
      <c r="BI62" s="175">
        <v>0</v>
      </c>
      <c r="BJ62" s="175">
        <v>0</v>
      </c>
      <c r="BK62" s="175">
        <v>0</v>
      </c>
      <c r="BL62" s="175">
        <v>0</v>
      </c>
      <c r="BM62" s="175">
        <v>0</v>
      </c>
      <c r="BN62" s="175">
        <v>0</v>
      </c>
      <c r="BO62" s="175">
        <v>0</v>
      </c>
      <c r="BP62" s="175">
        <v>0</v>
      </c>
      <c r="BQ62" s="175">
        <v>0</v>
      </c>
      <c r="BR62" s="175">
        <v>0</v>
      </c>
      <c r="BS62" s="175">
        <v>0</v>
      </c>
      <c r="BT62" s="175">
        <v>0</v>
      </c>
      <c r="BU62" s="175">
        <v>0</v>
      </c>
      <c r="BV62" s="175">
        <v>0</v>
      </c>
      <c r="BW62" s="175">
        <v>0</v>
      </c>
      <c r="BX62" s="175">
        <v>0</v>
      </c>
      <c r="BY62" s="175">
        <v>0</v>
      </c>
      <c r="BZ62" s="175">
        <v>0</v>
      </c>
      <c r="CA62" s="175">
        <v>0</v>
      </c>
      <c r="CB62" s="175">
        <v>0</v>
      </c>
      <c r="CC62" s="175">
        <v>0</v>
      </c>
      <c r="CD62" s="175">
        <v>0</v>
      </c>
      <c r="CE62" s="175">
        <v>0</v>
      </c>
      <c r="CF62" s="175">
        <v>0</v>
      </c>
      <c r="CG62" s="175">
        <v>0</v>
      </c>
      <c r="CH62" s="175">
        <v>0</v>
      </c>
      <c r="CI62" s="175">
        <v>0</v>
      </c>
      <c r="CJ62" s="175">
        <v>0</v>
      </c>
      <c r="CK62" s="175">
        <v>0</v>
      </c>
      <c r="CL62" s="175">
        <v>0</v>
      </c>
      <c r="CM62" s="175">
        <v>0</v>
      </c>
      <c r="CN62" s="175">
        <v>0</v>
      </c>
      <c r="CO62" s="175">
        <v>0</v>
      </c>
      <c r="CP62" s="175">
        <v>0</v>
      </c>
      <c r="CQ62" s="175">
        <v>0</v>
      </c>
      <c r="CR62" s="175">
        <v>0</v>
      </c>
    </row>
    <row r="63" spans="2:96">
      <c r="B63" s="142" t="s">
        <v>315</v>
      </c>
      <c r="C63" s="143" t="s">
        <v>316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v>0</v>
      </c>
      <c r="Q63" s="122">
        <v>0</v>
      </c>
      <c r="R63" s="122">
        <v>0</v>
      </c>
      <c r="S63" s="122">
        <v>0</v>
      </c>
      <c r="T63" s="122">
        <v>0</v>
      </c>
      <c r="U63" s="122">
        <v>0</v>
      </c>
      <c r="V63" s="122">
        <v>0</v>
      </c>
      <c r="W63" s="122">
        <v>0</v>
      </c>
      <c r="X63" s="122">
        <v>0</v>
      </c>
      <c r="Y63" s="122">
        <v>0</v>
      </c>
      <c r="Z63" s="122">
        <v>0</v>
      </c>
      <c r="AA63" s="122">
        <v>0</v>
      </c>
      <c r="AB63" s="122">
        <v>0</v>
      </c>
      <c r="AC63" s="122">
        <v>0</v>
      </c>
      <c r="AD63" s="122">
        <v>0</v>
      </c>
      <c r="AE63" s="122">
        <v>0</v>
      </c>
      <c r="AF63" s="122">
        <v>0</v>
      </c>
      <c r="AG63" s="122">
        <v>0</v>
      </c>
      <c r="AH63" s="122">
        <v>0</v>
      </c>
      <c r="AI63" s="122">
        <v>0</v>
      </c>
      <c r="AJ63" s="122">
        <v>0</v>
      </c>
      <c r="AK63" s="122">
        <v>0</v>
      </c>
      <c r="AL63" s="122">
        <v>0</v>
      </c>
      <c r="AM63" s="122">
        <v>0</v>
      </c>
      <c r="AN63" s="122">
        <v>0</v>
      </c>
      <c r="AO63" s="122">
        <v>0</v>
      </c>
      <c r="AP63" s="122">
        <v>0</v>
      </c>
      <c r="AQ63" s="122">
        <v>0</v>
      </c>
      <c r="AR63" s="122">
        <v>0</v>
      </c>
      <c r="AS63" s="122">
        <v>0</v>
      </c>
      <c r="AT63" s="122">
        <v>0</v>
      </c>
      <c r="AU63" s="122">
        <v>0</v>
      </c>
      <c r="AV63" s="122">
        <v>0</v>
      </c>
      <c r="AW63" s="122">
        <v>0</v>
      </c>
      <c r="AX63" s="122">
        <v>0</v>
      </c>
      <c r="AY63" s="122">
        <v>0</v>
      </c>
      <c r="AZ63" s="122">
        <v>0</v>
      </c>
      <c r="BA63" s="122">
        <v>0</v>
      </c>
      <c r="BB63" s="122">
        <v>0</v>
      </c>
      <c r="BC63" s="122">
        <v>0</v>
      </c>
      <c r="BD63" s="122">
        <v>0</v>
      </c>
      <c r="BE63" s="122">
        <v>0</v>
      </c>
      <c r="BF63" s="122">
        <v>0</v>
      </c>
      <c r="BG63" s="122">
        <v>0</v>
      </c>
      <c r="BH63" s="122">
        <v>0</v>
      </c>
      <c r="BI63" s="122">
        <v>0</v>
      </c>
      <c r="BJ63" s="122">
        <v>0</v>
      </c>
      <c r="BK63" s="122">
        <v>0</v>
      </c>
      <c r="BL63" s="122">
        <v>0</v>
      </c>
      <c r="BM63" s="122">
        <v>0</v>
      </c>
      <c r="BN63" s="122">
        <v>0</v>
      </c>
      <c r="BO63" s="122">
        <v>0</v>
      </c>
      <c r="BP63" s="122">
        <v>0</v>
      </c>
      <c r="BQ63" s="122">
        <v>0</v>
      </c>
      <c r="BR63" s="122">
        <v>0</v>
      </c>
      <c r="BS63" s="122">
        <v>0</v>
      </c>
      <c r="BT63" s="122">
        <v>0</v>
      </c>
      <c r="BU63" s="122">
        <v>0</v>
      </c>
      <c r="BV63" s="122">
        <v>0</v>
      </c>
      <c r="BW63" s="122">
        <v>0</v>
      </c>
      <c r="BX63" s="122">
        <v>0</v>
      </c>
      <c r="BY63" s="122">
        <v>0</v>
      </c>
      <c r="BZ63" s="122">
        <v>0</v>
      </c>
      <c r="CA63" s="122">
        <v>0</v>
      </c>
      <c r="CB63" s="122">
        <v>0</v>
      </c>
      <c r="CC63" s="122">
        <v>0</v>
      </c>
      <c r="CD63" s="122">
        <v>0</v>
      </c>
      <c r="CE63" s="122">
        <v>0</v>
      </c>
      <c r="CF63" s="122">
        <v>0</v>
      </c>
      <c r="CG63" s="122">
        <v>0</v>
      </c>
      <c r="CH63" s="122">
        <v>0</v>
      </c>
      <c r="CI63" s="122">
        <v>0</v>
      </c>
      <c r="CJ63" s="122">
        <v>0</v>
      </c>
      <c r="CK63" s="122">
        <v>0</v>
      </c>
      <c r="CL63" s="122">
        <v>0</v>
      </c>
      <c r="CM63" s="122">
        <v>0</v>
      </c>
      <c r="CN63" s="122">
        <v>0</v>
      </c>
      <c r="CO63" s="122">
        <v>0</v>
      </c>
      <c r="CP63" s="122">
        <v>0</v>
      </c>
      <c r="CQ63" s="122">
        <v>0</v>
      </c>
      <c r="CR63" s="122">
        <v>0</v>
      </c>
    </row>
    <row r="64" spans="2:96" s="72" customFormat="1">
      <c r="B64" s="164" t="s">
        <v>317</v>
      </c>
      <c r="C64" s="165" t="s">
        <v>318</v>
      </c>
      <c r="D64" s="166">
        <v>0</v>
      </c>
      <c r="E64" s="166">
        <v>0</v>
      </c>
      <c r="F64" s="166">
        <v>0</v>
      </c>
      <c r="G64" s="166">
        <v>0</v>
      </c>
      <c r="H64" s="166">
        <v>6</v>
      </c>
      <c r="I64" s="166">
        <v>0</v>
      </c>
      <c r="J64" s="166">
        <v>0</v>
      </c>
      <c r="K64" s="166">
        <v>0</v>
      </c>
      <c r="L64" s="166">
        <v>0</v>
      </c>
      <c r="M64" s="166">
        <v>0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  <c r="V64" s="166">
        <v>0</v>
      </c>
      <c r="W64" s="166">
        <v>0</v>
      </c>
      <c r="X64" s="166">
        <v>0</v>
      </c>
      <c r="Y64" s="166">
        <v>0</v>
      </c>
      <c r="Z64" s="166">
        <v>0</v>
      </c>
      <c r="AA64" s="166">
        <v>0</v>
      </c>
      <c r="AB64" s="166">
        <v>0</v>
      </c>
      <c r="AC64" s="166">
        <v>0</v>
      </c>
      <c r="AD64" s="166">
        <v>6</v>
      </c>
      <c r="AE64" s="166">
        <v>0</v>
      </c>
      <c r="AF64" s="166">
        <v>0</v>
      </c>
      <c r="AG64" s="166">
        <v>0</v>
      </c>
      <c r="AH64" s="166">
        <v>0</v>
      </c>
      <c r="AI64" s="166">
        <v>0</v>
      </c>
      <c r="AJ64" s="166">
        <v>0</v>
      </c>
      <c r="AK64" s="166">
        <v>0</v>
      </c>
      <c r="AL64" s="166">
        <v>0</v>
      </c>
      <c r="AM64" s="166">
        <v>0</v>
      </c>
      <c r="AN64" s="166">
        <v>0</v>
      </c>
      <c r="AO64" s="166">
        <v>0</v>
      </c>
      <c r="AP64" s="166">
        <v>0</v>
      </c>
      <c r="AQ64" s="166">
        <v>0</v>
      </c>
      <c r="AR64" s="166">
        <v>0</v>
      </c>
      <c r="AS64" s="166">
        <v>0</v>
      </c>
      <c r="AT64" s="166">
        <v>0</v>
      </c>
      <c r="AU64" s="166">
        <v>0</v>
      </c>
      <c r="AV64" s="166">
        <v>0</v>
      </c>
      <c r="AW64" s="166">
        <v>0</v>
      </c>
      <c r="AX64" s="166">
        <v>0</v>
      </c>
      <c r="AY64" s="166">
        <v>0</v>
      </c>
      <c r="AZ64" s="166">
        <v>6</v>
      </c>
      <c r="BA64" s="166">
        <v>0</v>
      </c>
      <c r="BB64" s="166">
        <v>0</v>
      </c>
      <c r="BC64" s="166">
        <v>0</v>
      </c>
      <c r="BD64" s="166">
        <v>0</v>
      </c>
      <c r="BE64" s="166">
        <v>0</v>
      </c>
      <c r="BF64" s="166">
        <v>0</v>
      </c>
      <c r="BG64" s="166">
        <v>0</v>
      </c>
      <c r="BH64" s="166">
        <v>0</v>
      </c>
      <c r="BI64" s="166">
        <v>0</v>
      </c>
      <c r="BJ64" s="166">
        <v>0</v>
      </c>
      <c r="BK64" s="166">
        <v>0</v>
      </c>
      <c r="BL64" s="166">
        <v>0</v>
      </c>
      <c r="BM64" s="166">
        <v>0</v>
      </c>
      <c r="BN64" s="166">
        <v>0</v>
      </c>
      <c r="BO64" s="166">
        <v>0</v>
      </c>
      <c r="BP64" s="166">
        <v>0</v>
      </c>
      <c r="BQ64" s="166">
        <v>0</v>
      </c>
      <c r="BR64" s="166">
        <v>0</v>
      </c>
      <c r="BS64" s="166">
        <v>0</v>
      </c>
      <c r="BT64" s="166">
        <v>0</v>
      </c>
      <c r="BU64" s="166">
        <v>0</v>
      </c>
      <c r="BV64" s="166">
        <v>6</v>
      </c>
      <c r="BW64" s="166">
        <v>0</v>
      </c>
      <c r="BX64" s="166">
        <v>0</v>
      </c>
      <c r="BY64" s="166">
        <v>0</v>
      </c>
      <c r="BZ64" s="166">
        <v>0</v>
      </c>
      <c r="CA64" s="166">
        <v>0</v>
      </c>
      <c r="CB64" s="166">
        <v>0</v>
      </c>
      <c r="CC64" s="166">
        <v>0</v>
      </c>
      <c r="CD64" s="166">
        <v>0</v>
      </c>
      <c r="CE64" s="166">
        <v>0</v>
      </c>
      <c r="CF64" s="166">
        <v>0</v>
      </c>
      <c r="CG64" s="166">
        <v>0</v>
      </c>
      <c r="CH64" s="166">
        <v>0</v>
      </c>
      <c r="CI64" s="166">
        <v>0</v>
      </c>
      <c r="CJ64" s="166">
        <v>0</v>
      </c>
      <c r="CK64" s="166">
        <v>0</v>
      </c>
      <c r="CL64" s="166">
        <v>0</v>
      </c>
      <c r="CM64" s="166">
        <v>0</v>
      </c>
      <c r="CN64" s="166">
        <v>0</v>
      </c>
      <c r="CO64" s="166">
        <v>0</v>
      </c>
      <c r="CP64" s="177">
        <v>-41693</v>
      </c>
      <c r="CQ64" s="177">
        <v>0</v>
      </c>
      <c r="CR64" s="177">
        <v>-131640</v>
      </c>
    </row>
    <row r="65" spans="2:96" s="123" customFormat="1">
      <c r="B65" s="178" t="s">
        <v>319</v>
      </c>
      <c r="C65" s="179" t="s">
        <v>320</v>
      </c>
      <c r="D65" s="129">
        <v>0</v>
      </c>
      <c r="E65" s="129">
        <v>0</v>
      </c>
      <c r="F65" s="129">
        <v>0</v>
      </c>
      <c r="G65" s="129">
        <v>0</v>
      </c>
      <c r="H65" s="129">
        <v>6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9">
        <v>0</v>
      </c>
      <c r="Y65" s="129">
        <v>0</v>
      </c>
      <c r="Z65" s="129">
        <v>0</v>
      </c>
      <c r="AA65" s="129">
        <v>0</v>
      </c>
      <c r="AB65" s="129">
        <v>0</v>
      </c>
      <c r="AC65" s="129">
        <v>0</v>
      </c>
      <c r="AD65" s="129">
        <v>6</v>
      </c>
      <c r="AE65" s="129">
        <v>0</v>
      </c>
      <c r="AF65" s="129">
        <v>0</v>
      </c>
      <c r="AG65" s="129">
        <v>0</v>
      </c>
      <c r="AH65" s="129">
        <v>0</v>
      </c>
      <c r="AI65" s="129">
        <v>0</v>
      </c>
      <c r="AJ65" s="129">
        <v>0</v>
      </c>
      <c r="AK65" s="129">
        <v>0</v>
      </c>
      <c r="AL65" s="129">
        <v>0</v>
      </c>
      <c r="AM65" s="129">
        <v>0</v>
      </c>
      <c r="AN65" s="129">
        <v>0</v>
      </c>
      <c r="AO65" s="129">
        <v>0</v>
      </c>
      <c r="AP65" s="129">
        <v>0</v>
      </c>
      <c r="AQ65" s="129">
        <v>0</v>
      </c>
      <c r="AR65" s="129">
        <v>0</v>
      </c>
      <c r="AS65" s="129">
        <v>0</v>
      </c>
      <c r="AT65" s="129">
        <v>0</v>
      </c>
      <c r="AU65" s="129">
        <v>0</v>
      </c>
      <c r="AV65" s="129">
        <v>0</v>
      </c>
      <c r="AW65" s="129">
        <v>0</v>
      </c>
      <c r="AX65" s="129">
        <v>0</v>
      </c>
      <c r="AY65" s="129">
        <v>0</v>
      </c>
      <c r="AZ65" s="129">
        <v>6</v>
      </c>
      <c r="BA65" s="129">
        <v>0</v>
      </c>
      <c r="BB65" s="129">
        <v>0</v>
      </c>
      <c r="BC65" s="129">
        <v>0</v>
      </c>
      <c r="BD65" s="129">
        <v>0</v>
      </c>
      <c r="BE65" s="129">
        <v>0</v>
      </c>
      <c r="BF65" s="129">
        <v>0</v>
      </c>
      <c r="BG65" s="129">
        <v>0</v>
      </c>
      <c r="BH65" s="129">
        <v>0</v>
      </c>
      <c r="BI65" s="129">
        <v>0</v>
      </c>
      <c r="BJ65" s="129">
        <v>0</v>
      </c>
      <c r="BK65" s="129">
        <v>0</v>
      </c>
      <c r="BL65" s="129">
        <v>0</v>
      </c>
      <c r="BM65" s="129">
        <v>0</v>
      </c>
      <c r="BN65" s="129">
        <v>0</v>
      </c>
      <c r="BO65" s="129">
        <v>0</v>
      </c>
      <c r="BP65" s="129">
        <v>0</v>
      </c>
      <c r="BQ65" s="129">
        <v>0</v>
      </c>
      <c r="BR65" s="129">
        <v>0</v>
      </c>
      <c r="BS65" s="129">
        <v>0</v>
      </c>
      <c r="BT65" s="129">
        <v>0</v>
      </c>
      <c r="BU65" s="129">
        <v>0</v>
      </c>
      <c r="BV65" s="129">
        <v>6</v>
      </c>
      <c r="BW65" s="129">
        <v>0</v>
      </c>
      <c r="BX65" s="129">
        <v>0</v>
      </c>
      <c r="BY65" s="129">
        <v>0</v>
      </c>
      <c r="BZ65" s="129">
        <v>0</v>
      </c>
      <c r="CA65" s="129">
        <v>0</v>
      </c>
      <c r="CB65" s="129">
        <v>0</v>
      </c>
      <c r="CC65" s="129">
        <v>0</v>
      </c>
      <c r="CD65" s="129">
        <v>0</v>
      </c>
      <c r="CE65" s="129">
        <v>0</v>
      </c>
      <c r="CF65" s="129">
        <v>0</v>
      </c>
      <c r="CG65" s="129">
        <v>0</v>
      </c>
      <c r="CH65" s="129">
        <v>0</v>
      </c>
      <c r="CI65" s="129">
        <v>0</v>
      </c>
      <c r="CJ65" s="129">
        <v>0</v>
      </c>
      <c r="CK65" s="129">
        <v>0</v>
      </c>
      <c r="CL65" s="129">
        <v>0</v>
      </c>
      <c r="CM65" s="129">
        <v>0</v>
      </c>
      <c r="CN65" s="129">
        <v>0</v>
      </c>
      <c r="CO65" s="129">
        <v>0</v>
      </c>
      <c r="CP65" s="153">
        <v>-41693</v>
      </c>
      <c r="CQ65" s="153">
        <v>0</v>
      </c>
      <c r="CR65" s="153">
        <v>-131640</v>
      </c>
    </row>
    <row r="66" spans="2:96">
      <c r="B66" s="180" t="s">
        <v>321</v>
      </c>
      <c r="C66" s="181" t="s">
        <v>322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>
        <v>0</v>
      </c>
      <c r="N66" s="122">
        <v>0</v>
      </c>
      <c r="O66" s="122">
        <v>0</v>
      </c>
      <c r="P66" s="122">
        <v>0</v>
      </c>
      <c r="Q66" s="122">
        <v>0</v>
      </c>
      <c r="R66" s="122">
        <v>0</v>
      </c>
      <c r="S66" s="122">
        <v>0</v>
      </c>
      <c r="T66" s="122">
        <v>0</v>
      </c>
      <c r="U66" s="122">
        <v>0</v>
      </c>
      <c r="V66" s="122">
        <v>0</v>
      </c>
      <c r="W66" s="122">
        <v>0</v>
      </c>
      <c r="X66" s="122">
        <v>0</v>
      </c>
      <c r="Y66" s="122">
        <v>0</v>
      </c>
      <c r="Z66" s="122">
        <v>0</v>
      </c>
      <c r="AA66" s="122">
        <v>0</v>
      </c>
      <c r="AB66" s="122">
        <v>0</v>
      </c>
      <c r="AC66" s="122">
        <v>0</v>
      </c>
      <c r="AD66" s="122">
        <v>0</v>
      </c>
      <c r="AE66" s="122">
        <v>0</v>
      </c>
      <c r="AF66" s="122">
        <v>0</v>
      </c>
      <c r="AG66" s="122">
        <v>0</v>
      </c>
      <c r="AH66" s="122">
        <v>0</v>
      </c>
      <c r="AI66" s="122">
        <v>0</v>
      </c>
      <c r="AJ66" s="122">
        <v>0</v>
      </c>
      <c r="AK66" s="122">
        <v>0</v>
      </c>
      <c r="AL66" s="122">
        <v>0</v>
      </c>
      <c r="AM66" s="122">
        <v>0</v>
      </c>
      <c r="AN66" s="122">
        <v>0</v>
      </c>
      <c r="AO66" s="122">
        <v>0</v>
      </c>
      <c r="AP66" s="122">
        <v>0</v>
      </c>
      <c r="AQ66" s="122">
        <v>0</v>
      </c>
      <c r="AR66" s="122">
        <v>0</v>
      </c>
      <c r="AS66" s="122">
        <v>0</v>
      </c>
      <c r="AT66" s="122">
        <v>0</v>
      </c>
      <c r="AU66" s="122">
        <v>0</v>
      </c>
      <c r="AV66" s="122">
        <v>0</v>
      </c>
      <c r="AW66" s="122">
        <v>0</v>
      </c>
      <c r="AX66" s="122">
        <v>0</v>
      </c>
      <c r="AY66" s="122">
        <v>0</v>
      </c>
      <c r="AZ66" s="122">
        <v>0</v>
      </c>
      <c r="BA66" s="122">
        <v>0</v>
      </c>
      <c r="BB66" s="122">
        <v>0</v>
      </c>
      <c r="BC66" s="122">
        <v>0</v>
      </c>
      <c r="BD66" s="122">
        <v>0</v>
      </c>
      <c r="BE66" s="122">
        <v>0</v>
      </c>
      <c r="BF66" s="122">
        <v>0</v>
      </c>
      <c r="BG66" s="122">
        <v>0</v>
      </c>
      <c r="BH66" s="122">
        <v>0</v>
      </c>
      <c r="BI66" s="122">
        <v>0</v>
      </c>
      <c r="BJ66" s="122">
        <v>0</v>
      </c>
      <c r="BK66" s="122">
        <v>0</v>
      </c>
      <c r="BL66" s="122">
        <v>0</v>
      </c>
      <c r="BM66" s="122">
        <v>0</v>
      </c>
      <c r="BN66" s="122">
        <v>0</v>
      </c>
      <c r="BO66" s="122">
        <v>0</v>
      </c>
      <c r="BP66" s="122">
        <v>0</v>
      </c>
      <c r="BQ66" s="122">
        <v>0</v>
      </c>
      <c r="BR66" s="122">
        <v>0</v>
      </c>
      <c r="BS66" s="122">
        <v>0</v>
      </c>
      <c r="BT66" s="122">
        <v>0</v>
      </c>
      <c r="BU66" s="122">
        <v>0</v>
      </c>
      <c r="BV66" s="122">
        <v>0</v>
      </c>
      <c r="BW66" s="122">
        <v>0</v>
      </c>
      <c r="BX66" s="122">
        <v>0</v>
      </c>
      <c r="BY66" s="122">
        <v>0</v>
      </c>
      <c r="BZ66" s="122">
        <v>0</v>
      </c>
      <c r="CA66" s="122">
        <v>0</v>
      </c>
      <c r="CB66" s="122">
        <v>0</v>
      </c>
      <c r="CC66" s="122">
        <v>0</v>
      </c>
      <c r="CD66" s="122">
        <v>0</v>
      </c>
      <c r="CE66" s="122">
        <v>0</v>
      </c>
      <c r="CF66" s="122">
        <v>0</v>
      </c>
      <c r="CG66" s="122">
        <v>0</v>
      </c>
      <c r="CH66" s="122">
        <v>0</v>
      </c>
      <c r="CI66" s="122">
        <v>0</v>
      </c>
      <c r="CJ66" s="122">
        <v>0</v>
      </c>
      <c r="CK66" s="122">
        <v>0</v>
      </c>
      <c r="CL66" s="122">
        <v>0</v>
      </c>
      <c r="CM66" s="122">
        <v>0</v>
      </c>
      <c r="CN66" s="122">
        <v>0</v>
      </c>
      <c r="CO66" s="122">
        <v>0</v>
      </c>
      <c r="CP66" s="122">
        <v>0</v>
      </c>
      <c r="CQ66" s="122">
        <v>0</v>
      </c>
      <c r="CR66" s="122">
        <v>0</v>
      </c>
    </row>
    <row r="67" spans="2:96" s="176" customFormat="1">
      <c r="B67" s="182" t="s">
        <v>323</v>
      </c>
      <c r="C67" s="183" t="s">
        <v>324</v>
      </c>
      <c r="D67" s="175">
        <v>0</v>
      </c>
      <c r="E67" s="175">
        <v>0</v>
      </c>
      <c r="F67" s="175">
        <v>0</v>
      </c>
      <c r="G67" s="175">
        <v>0</v>
      </c>
      <c r="H67" s="175">
        <v>0</v>
      </c>
      <c r="I67" s="175">
        <v>0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  <c r="T67" s="175">
        <v>0</v>
      </c>
      <c r="U67" s="175">
        <v>0</v>
      </c>
      <c r="V67" s="175">
        <v>0</v>
      </c>
      <c r="W67" s="175">
        <v>0</v>
      </c>
      <c r="X67" s="175">
        <v>0</v>
      </c>
      <c r="Y67" s="175">
        <v>0</v>
      </c>
      <c r="Z67" s="175">
        <v>0</v>
      </c>
      <c r="AA67" s="175">
        <v>0</v>
      </c>
      <c r="AB67" s="175">
        <v>0</v>
      </c>
      <c r="AC67" s="175">
        <v>0</v>
      </c>
      <c r="AD67" s="175">
        <v>0</v>
      </c>
      <c r="AE67" s="175">
        <v>0</v>
      </c>
      <c r="AF67" s="175">
        <v>0</v>
      </c>
      <c r="AG67" s="175">
        <v>0</v>
      </c>
      <c r="AH67" s="175">
        <v>0</v>
      </c>
      <c r="AI67" s="175">
        <v>0</v>
      </c>
      <c r="AJ67" s="175">
        <v>0</v>
      </c>
      <c r="AK67" s="175">
        <v>0</v>
      </c>
      <c r="AL67" s="175">
        <v>0</v>
      </c>
      <c r="AM67" s="175">
        <v>0</v>
      </c>
      <c r="AN67" s="175">
        <v>0</v>
      </c>
      <c r="AO67" s="175">
        <v>0</v>
      </c>
      <c r="AP67" s="175">
        <v>0</v>
      </c>
      <c r="AQ67" s="175">
        <v>0</v>
      </c>
      <c r="AR67" s="175">
        <v>0</v>
      </c>
      <c r="AS67" s="175">
        <v>0</v>
      </c>
      <c r="AT67" s="175">
        <v>0</v>
      </c>
      <c r="AU67" s="175">
        <v>0</v>
      </c>
      <c r="AV67" s="175">
        <v>0</v>
      </c>
      <c r="AW67" s="175">
        <v>0</v>
      </c>
      <c r="AX67" s="175">
        <v>0</v>
      </c>
      <c r="AY67" s="175">
        <v>0</v>
      </c>
      <c r="AZ67" s="175">
        <v>0</v>
      </c>
      <c r="BA67" s="175">
        <v>0</v>
      </c>
      <c r="BB67" s="175">
        <v>0</v>
      </c>
      <c r="BC67" s="175">
        <v>0</v>
      </c>
      <c r="BD67" s="175">
        <v>0</v>
      </c>
      <c r="BE67" s="175">
        <v>0</v>
      </c>
      <c r="BF67" s="175">
        <v>0</v>
      </c>
      <c r="BG67" s="175">
        <v>0</v>
      </c>
      <c r="BH67" s="175">
        <v>0</v>
      </c>
      <c r="BI67" s="175">
        <v>0</v>
      </c>
      <c r="BJ67" s="175">
        <v>0</v>
      </c>
      <c r="BK67" s="175">
        <v>0</v>
      </c>
      <c r="BL67" s="175">
        <v>0</v>
      </c>
      <c r="BM67" s="175">
        <v>0</v>
      </c>
      <c r="BN67" s="175">
        <v>0</v>
      </c>
      <c r="BO67" s="175">
        <v>0</v>
      </c>
      <c r="BP67" s="175">
        <v>0</v>
      </c>
      <c r="BQ67" s="175">
        <v>0</v>
      </c>
      <c r="BR67" s="175">
        <v>0</v>
      </c>
      <c r="BS67" s="175">
        <v>0</v>
      </c>
      <c r="BT67" s="175">
        <v>0</v>
      </c>
      <c r="BU67" s="175">
        <v>0</v>
      </c>
      <c r="BV67" s="175">
        <v>0</v>
      </c>
      <c r="BW67" s="175">
        <v>0</v>
      </c>
      <c r="BX67" s="175">
        <v>0</v>
      </c>
      <c r="BY67" s="175">
        <v>0</v>
      </c>
      <c r="BZ67" s="175">
        <v>0</v>
      </c>
      <c r="CA67" s="175">
        <v>0</v>
      </c>
      <c r="CB67" s="175">
        <v>0</v>
      </c>
      <c r="CC67" s="175">
        <v>0</v>
      </c>
      <c r="CD67" s="175">
        <v>0</v>
      </c>
      <c r="CE67" s="175">
        <v>0</v>
      </c>
      <c r="CF67" s="175">
        <v>0</v>
      </c>
      <c r="CG67" s="175">
        <v>0</v>
      </c>
      <c r="CH67" s="175">
        <v>0</v>
      </c>
      <c r="CI67" s="175">
        <v>0</v>
      </c>
      <c r="CJ67" s="175">
        <v>0</v>
      </c>
      <c r="CK67" s="175">
        <v>0</v>
      </c>
      <c r="CL67" s="175">
        <v>0</v>
      </c>
      <c r="CM67" s="175">
        <v>0</v>
      </c>
      <c r="CN67" s="175">
        <v>0</v>
      </c>
      <c r="CO67" s="175">
        <v>0</v>
      </c>
      <c r="CP67" s="184">
        <v>-41693</v>
      </c>
      <c r="CQ67" s="184">
        <v>0</v>
      </c>
      <c r="CR67" s="184">
        <v>-131640</v>
      </c>
    </row>
    <row r="68" spans="2:96">
      <c r="B68" s="180" t="s">
        <v>325</v>
      </c>
      <c r="C68" s="181" t="s">
        <v>326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0</v>
      </c>
      <c r="R68" s="122">
        <v>0</v>
      </c>
      <c r="S68" s="122">
        <v>0</v>
      </c>
      <c r="T68" s="122">
        <v>0</v>
      </c>
      <c r="U68" s="122">
        <v>0</v>
      </c>
      <c r="V68" s="122">
        <v>0</v>
      </c>
      <c r="W68" s="122">
        <v>0</v>
      </c>
      <c r="X68" s="122">
        <v>0</v>
      </c>
      <c r="Y68" s="122">
        <v>0</v>
      </c>
      <c r="Z68" s="122">
        <v>0</v>
      </c>
      <c r="AA68" s="122">
        <v>0</v>
      </c>
      <c r="AB68" s="122">
        <v>0</v>
      </c>
      <c r="AC68" s="122">
        <v>0</v>
      </c>
      <c r="AD68" s="122">
        <v>0</v>
      </c>
      <c r="AE68" s="122">
        <v>0</v>
      </c>
      <c r="AF68" s="122">
        <v>0</v>
      </c>
      <c r="AG68" s="122">
        <v>0</v>
      </c>
      <c r="AH68" s="122">
        <v>0</v>
      </c>
      <c r="AI68" s="122">
        <v>0</v>
      </c>
      <c r="AJ68" s="122">
        <v>0</v>
      </c>
      <c r="AK68" s="122">
        <v>0</v>
      </c>
      <c r="AL68" s="122">
        <v>0</v>
      </c>
      <c r="AM68" s="122">
        <v>0</v>
      </c>
      <c r="AN68" s="122">
        <v>0</v>
      </c>
      <c r="AO68" s="122">
        <v>0</v>
      </c>
      <c r="AP68" s="122">
        <v>0</v>
      </c>
      <c r="AQ68" s="122">
        <v>0</v>
      </c>
      <c r="AR68" s="122">
        <v>0</v>
      </c>
      <c r="AS68" s="122">
        <v>0</v>
      </c>
      <c r="AT68" s="122">
        <v>0</v>
      </c>
      <c r="AU68" s="122">
        <v>0</v>
      </c>
      <c r="AV68" s="122">
        <v>0</v>
      </c>
      <c r="AW68" s="122">
        <v>0</v>
      </c>
      <c r="AX68" s="122">
        <v>0</v>
      </c>
      <c r="AY68" s="122">
        <v>0</v>
      </c>
      <c r="AZ68" s="122">
        <v>0</v>
      </c>
      <c r="BA68" s="122">
        <v>0</v>
      </c>
      <c r="BB68" s="122">
        <v>0</v>
      </c>
      <c r="BC68" s="122">
        <v>0</v>
      </c>
      <c r="BD68" s="122">
        <v>0</v>
      </c>
      <c r="BE68" s="122">
        <v>0</v>
      </c>
      <c r="BF68" s="122">
        <v>0</v>
      </c>
      <c r="BG68" s="122">
        <v>0</v>
      </c>
      <c r="BH68" s="122">
        <v>0</v>
      </c>
      <c r="BI68" s="122">
        <v>0</v>
      </c>
      <c r="BJ68" s="122">
        <v>0</v>
      </c>
      <c r="BK68" s="122">
        <v>0</v>
      </c>
      <c r="BL68" s="122">
        <v>0</v>
      </c>
      <c r="BM68" s="122">
        <v>0</v>
      </c>
      <c r="BN68" s="122">
        <v>0</v>
      </c>
      <c r="BO68" s="122">
        <v>0</v>
      </c>
      <c r="BP68" s="122">
        <v>0</v>
      </c>
      <c r="BQ68" s="122">
        <v>0</v>
      </c>
      <c r="BR68" s="122">
        <v>0</v>
      </c>
      <c r="BS68" s="122">
        <v>0</v>
      </c>
      <c r="BT68" s="122">
        <v>0</v>
      </c>
      <c r="BU68" s="122">
        <v>0</v>
      </c>
      <c r="BV68" s="122">
        <v>0</v>
      </c>
      <c r="BW68" s="122">
        <v>0</v>
      </c>
      <c r="BX68" s="122">
        <v>0</v>
      </c>
      <c r="BY68" s="122">
        <v>0</v>
      </c>
      <c r="BZ68" s="122">
        <v>0</v>
      </c>
      <c r="CA68" s="122">
        <v>0</v>
      </c>
      <c r="CB68" s="122">
        <v>0</v>
      </c>
      <c r="CC68" s="122">
        <v>0</v>
      </c>
      <c r="CD68" s="122">
        <v>0</v>
      </c>
      <c r="CE68" s="122">
        <v>0</v>
      </c>
      <c r="CF68" s="122">
        <v>0</v>
      </c>
      <c r="CG68" s="122">
        <v>0</v>
      </c>
      <c r="CH68" s="122">
        <v>0</v>
      </c>
      <c r="CI68" s="122">
        <v>0</v>
      </c>
      <c r="CJ68" s="122">
        <v>0</v>
      </c>
      <c r="CK68" s="122">
        <v>0</v>
      </c>
      <c r="CL68" s="122">
        <v>0</v>
      </c>
      <c r="CM68" s="122">
        <v>0</v>
      </c>
      <c r="CN68" s="122">
        <v>0</v>
      </c>
      <c r="CO68" s="122">
        <v>0</v>
      </c>
      <c r="CP68" s="122">
        <v>0</v>
      </c>
      <c r="CQ68" s="122">
        <v>0</v>
      </c>
      <c r="CR68" s="122">
        <v>0</v>
      </c>
    </row>
    <row r="69" spans="2:96">
      <c r="B69" s="180" t="s">
        <v>327</v>
      </c>
      <c r="C69" s="181" t="s">
        <v>328</v>
      </c>
      <c r="D69" s="108">
        <v>0</v>
      </c>
      <c r="E69" s="108">
        <v>0</v>
      </c>
      <c r="F69" s="108">
        <v>0</v>
      </c>
      <c r="G69" s="108">
        <v>0</v>
      </c>
      <c r="H69" s="108">
        <v>6</v>
      </c>
      <c r="I69" s="108">
        <v>0</v>
      </c>
      <c r="J69" s="108">
        <v>0</v>
      </c>
      <c r="K69" s="108">
        <v>0</v>
      </c>
      <c r="L69" s="108">
        <v>0</v>
      </c>
      <c r="M69" s="108">
        <v>0</v>
      </c>
      <c r="N69" s="108">
        <v>0</v>
      </c>
      <c r="O69" s="108">
        <v>0</v>
      </c>
      <c r="P69" s="108">
        <v>0</v>
      </c>
      <c r="Q69" s="108">
        <v>0</v>
      </c>
      <c r="R69" s="108">
        <v>0</v>
      </c>
      <c r="S69" s="108">
        <v>0</v>
      </c>
      <c r="T69" s="108">
        <v>0</v>
      </c>
      <c r="U69" s="108">
        <v>0</v>
      </c>
      <c r="V69" s="108">
        <v>0</v>
      </c>
      <c r="W69" s="108">
        <v>0</v>
      </c>
      <c r="X69" s="108">
        <v>0</v>
      </c>
      <c r="Y69" s="108">
        <v>0</v>
      </c>
      <c r="Z69" s="108">
        <v>0</v>
      </c>
      <c r="AA69" s="108">
        <v>0</v>
      </c>
      <c r="AB69" s="108">
        <v>0</v>
      </c>
      <c r="AC69" s="108">
        <v>0</v>
      </c>
      <c r="AD69" s="108">
        <v>6</v>
      </c>
      <c r="AE69" s="108">
        <v>0</v>
      </c>
      <c r="AF69" s="108">
        <v>0</v>
      </c>
      <c r="AG69" s="108">
        <v>0</v>
      </c>
      <c r="AH69" s="108">
        <v>0</v>
      </c>
      <c r="AI69" s="108">
        <v>0</v>
      </c>
      <c r="AJ69" s="108">
        <v>0</v>
      </c>
      <c r="AK69" s="108">
        <v>0</v>
      </c>
      <c r="AL69" s="108">
        <v>0</v>
      </c>
      <c r="AM69" s="108">
        <v>0</v>
      </c>
      <c r="AN69" s="108">
        <v>0</v>
      </c>
      <c r="AO69" s="108">
        <v>0</v>
      </c>
      <c r="AP69" s="108">
        <v>0</v>
      </c>
      <c r="AQ69" s="108">
        <v>0</v>
      </c>
      <c r="AR69" s="108">
        <v>0</v>
      </c>
      <c r="AS69" s="108">
        <v>0</v>
      </c>
      <c r="AT69" s="108">
        <v>0</v>
      </c>
      <c r="AU69" s="108">
        <v>0</v>
      </c>
      <c r="AV69" s="108">
        <v>0</v>
      </c>
      <c r="AW69" s="108">
        <v>0</v>
      </c>
      <c r="AX69" s="108">
        <v>0</v>
      </c>
      <c r="AY69" s="108">
        <v>0</v>
      </c>
      <c r="AZ69" s="108">
        <v>6</v>
      </c>
      <c r="BA69" s="108">
        <v>0</v>
      </c>
      <c r="BB69" s="108">
        <v>0</v>
      </c>
      <c r="BC69" s="108">
        <v>0</v>
      </c>
      <c r="BD69" s="108">
        <v>0</v>
      </c>
      <c r="BE69" s="108">
        <v>0</v>
      </c>
      <c r="BF69" s="108">
        <v>0</v>
      </c>
      <c r="BG69" s="108">
        <v>0</v>
      </c>
      <c r="BH69" s="108">
        <v>0</v>
      </c>
      <c r="BI69" s="108">
        <v>0</v>
      </c>
      <c r="BJ69" s="108">
        <v>0</v>
      </c>
      <c r="BK69" s="108">
        <v>0</v>
      </c>
      <c r="BL69" s="108">
        <v>0</v>
      </c>
      <c r="BM69" s="108">
        <v>0</v>
      </c>
      <c r="BN69" s="108">
        <v>0</v>
      </c>
      <c r="BO69" s="108">
        <v>0</v>
      </c>
      <c r="BP69" s="108">
        <v>0</v>
      </c>
      <c r="BQ69" s="108">
        <v>0</v>
      </c>
      <c r="BR69" s="108">
        <v>0</v>
      </c>
      <c r="BS69" s="108">
        <v>0</v>
      </c>
      <c r="BT69" s="108">
        <v>0</v>
      </c>
      <c r="BU69" s="108">
        <v>0</v>
      </c>
      <c r="BV69" s="108">
        <v>6</v>
      </c>
      <c r="BW69" s="108">
        <v>0</v>
      </c>
      <c r="BX69" s="108">
        <v>0</v>
      </c>
      <c r="BY69" s="108">
        <v>0</v>
      </c>
      <c r="BZ69" s="108">
        <v>0</v>
      </c>
      <c r="CA69" s="108">
        <v>0</v>
      </c>
      <c r="CB69" s="108">
        <v>0</v>
      </c>
      <c r="CC69" s="108">
        <v>0</v>
      </c>
      <c r="CD69" s="108">
        <v>0</v>
      </c>
      <c r="CE69" s="108">
        <v>0</v>
      </c>
      <c r="CF69" s="108">
        <v>0</v>
      </c>
      <c r="CG69" s="108">
        <v>0</v>
      </c>
      <c r="CH69" s="108">
        <v>0</v>
      </c>
      <c r="CI69" s="108">
        <v>0</v>
      </c>
      <c r="CJ69" s="108">
        <v>0</v>
      </c>
      <c r="CK69" s="108">
        <v>0</v>
      </c>
      <c r="CL69" s="108">
        <v>0</v>
      </c>
      <c r="CM69" s="108">
        <v>0</v>
      </c>
      <c r="CN69" s="108">
        <v>0</v>
      </c>
      <c r="CO69" s="108">
        <v>0</v>
      </c>
      <c r="CP69" s="108">
        <v>0</v>
      </c>
      <c r="CQ69" s="108">
        <v>0</v>
      </c>
      <c r="CR69" s="108">
        <v>0</v>
      </c>
    </row>
    <row r="70" spans="2:96" s="146" customFormat="1">
      <c r="B70" s="185"/>
      <c r="C70" s="186" t="s">
        <v>329</v>
      </c>
      <c r="D70" s="122">
        <v>0</v>
      </c>
      <c r="E70" s="122">
        <v>0</v>
      </c>
      <c r="F70" s="122">
        <v>0</v>
      </c>
      <c r="G70" s="122">
        <v>0</v>
      </c>
      <c r="H70" s="122">
        <v>6</v>
      </c>
      <c r="I70" s="122">
        <v>0</v>
      </c>
      <c r="J70" s="122">
        <v>0</v>
      </c>
      <c r="K70" s="122">
        <v>0</v>
      </c>
      <c r="L70" s="122">
        <v>0</v>
      </c>
      <c r="M70" s="122">
        <v>0</v>
      </c>
      <c r="N70" s="122">
        <v>0</v>
      </c>
      <c r="O70" s="122">
        <v>0</v>
      </c>
      <c r="P70" s="122">
        <v>0</v>
      </c>
      <c r="Q70" s="122">
        <v>0</v>
      </c>
      <c r="R70" s="122">
        <v>0</v>
      </c>
      <c r="S70" s="122">
        <v>0</v>
      </c>
      <c r="T70" s="122">
        <v>0</v>
      </c>
      <c r="U70" s="122">
        <v>0</v>
      </c>
      <c r="V70" s="122">
        <v>0</v>
      </c>
      <c r="W70" s="122">
        <v>0</v>
      </c>
      <c r="X70" s="122">
        <v>0</v>
      </c>
      <c r="Y70" s="122">
        <v>0</v>
      </c>
      <c r="Z70" s="122">
        <v>0</v>
      </c>
      <c r="AA70" s="122">
        <v>0</v>
      </c>
      <c r="AB70" s="122">
        <v>0</v>
      </c>
      <c r="AC70" s="122">
        <v>0</v>
      </c>
      <c r="AD70" s="122">
        <v>6</v>
      </c>
      <c r="AE70" s="122">
        <v>0</v>
      </c>
      <c r="AF70" s="122">
        <v>0</v>
      </c>
      <c r="AG70" s="122">
        <v>0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122">
        <v>0</v>
      </c>
      <c r="AN70" s="122">
        <v>0</v>
      </c>
      <c r="AO70" s="122">
        <v>0</v>
      </c>
      <c r="AP70" s="122">
        <v>0</v>
      </c>
      <c r="AQ70" s="122">
        <v>0</v>
      </c>
      <c r="AR70" s="122">
        <v>0</v>
      </c>
      <c r="AS70" s="122">
        <v>0</v>
      </c>
      <c r="AT70" s="122">
        <v>0</v>
      </c>
      <c r="AU70" s="122">
        <v>0</v>
      </c>
      <c r="AV70" s="122">
        <v>0</v>
      </c>
      <c r="AW70" s="122">
        <v>0</v>
      </c>
      <c r="AX70" s="122">
        <v>0</v>
      </c>
      <c r="AY70" s="122">
        <v>0</v>
      </c>
      <c r="AZ70" s="122">
        <v>6</v>
      </c>
      <c r="BA70" s="122">
        <v>0</v>
      </c>
      <c r="BB70" s="122">
        <v>0</v>
      </c>
      <c r="BC70" s="122">
        <v>0</v>
      </c>
      <c r="BD70" s="122">
        <v>0</v>
      </c>
      <c r="BE70" s="122">
        <v>0</v>
      </c>
      <c r="BF70" s="122">
        <v>0</v>
      </c>
      <c r="BG70" s="122">
        <v>0</v>
      </c>
      <c r="BH70" s="122">
        <v>0</v>
      </c>
      <c r="BI70" s="122">
        <v>0</v>
      </c>
      <c r="BJ70" s="122">
        <v>0</v>
      </c>
      <c r="BK70" s="122">
        <v>0</v>
      </c>
      <c r="BL70" s="122">
        <v>0</v>
      </c>
      <c r="BM70" s="122">
        <v>0</v>
      </c>
      <c r="BN70" s="122">
        <v>0</v>
      </c>
      <c r="BO70" s="122">
        <v>0</v>
      </c>
      <c r="BP70" s="122">
        <v>0</v>
      </c>
      <c r="BQ70" s="122">
        <v>0</v>
      </c>
      <c r="BR70" s="122">
        <v>0</v>
      </c>
      <c r="BS70" s="122">
        <v>0</v>
      </c>
      <c r="BT70" s="122">
        <v>0</v>
      </c>
      <c r="BU70" s="122">
        <v>0</v>
      </c>
      <c r="BV70" s="122">
        <v>6</v>
      </c>
      <c r="BW70" s="122">
        <v>0</v>
      </c>
      <c r="BX70" s="122">
        <v>0</v>
      </c>
      <c r="BY70" s="122">
        <v>0</v>
      </c>
      <c r="BZ70" s="122">
        <v>0</v>
      </c>
      <c r="CA70" s="122">
        <v>0</v>
      </c>
      <c r="CB70" s="122">
        <v>0</v>
      </c>
      <c r="CC70" s="122">
        <v>0</v>
      </c>
      <c r="CD70" s="122">
        <v>0</v>
      </c>
      <c r="CE70" s="122">
        <v>0</v>
      </c>
      <c r="CF70" s="122">
        <v>0</v>
      </c>
      <c r="CG70" s="122">
        <v>0</v>
      </c>
      <c r="CH70" s="122">
        <v>0</v>
      </c>
      <c r="CI70" s="122">
        <v>0</v>
      </c>
      <c r="CJ70" s="122">
        <v>0</v>
      </c>
      <c r="CK70" s="122">
        <v>0</v>
      </c>
      <c r="CL70" s="122">
        <v>0</v>
      </c>
      <c r="CM70" s="122">
        <v>0</v>
      </c>
      <c r="CN70" s="122">
        <v>0</v>
      </c>
      <c r="CO70" s="122">
        <v>0</v>
      </c>
      <c r="CP70" s="122">
        <v>0</v>
      </c>
      <c r="CQ70" s="122">
        <v>0</v>
      </c>
      <c r="CR70" s="122">
        <v>0</v>
      </c>
    </row>
    <row r="71" spans="2:96" s="72" customFormat="1" ht="24">
      <c r="B71" s="164" t="s">
        <v>330</v>
      </c>
      <c r="C71" s="165" t="s">
        <v>331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6">
        <v>0</v>
      </c>
      <c r="J71" s="166"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6">
        <v>0</v>
      </c>
      <c r="S71" s="166">
        <v>0</v>
      </c>
      <c r="T71" s="166">
        <v>0</v>
      </c>
      <c r="U71" s="166">
        <v>0</v>
      </c>
      <c r="V71" s="166">
        <v>0</v>
      </c>
      <c r="W71" s="166">
        <v>0</v>
      </c>
      <c r="X71" s="166">
        <v>0</v>
      </c>
      <c r="Y71" s="166">
        <v>0</v>
      </c>
      <c r="Z71" s="166">
        <v>0</v>
      </c>
      <c r="AA71" s="166">
        <v>0</v>
      </c>
      <c r="AB71" s="166">
        <v>0</v>
      </c>
      <c r="AC71" s="166">
        <v>0</v>
      </c>
      <c r="AD71" s="166">
        <v>0</v>
      </c>
      <c r="AE71" s="166">
        <v>0</v>
      </c>
      <c r="AF71" s="166">
        <v>0</v>
      </c>
      <c r="AG71" s="166">
        <v>0</v>
      </c>
      <c r="AH71" s="166">
        <v>0</v>
      </c>
      <c r="AI71" s="166">
        <v>0</v>
      </c>
      <c r="AJ71" s="166">
        <v>0</v>
      </c>
      <c r="AK71" s="166">
        <v>0</v>
      </c>
      <c r="AL71" s="166">
        <v>0</v>
      </c>
      <c r="AM71" s="166">
        <v>0</v>
      </c>
      <c r="AN71" s="166">
        <v>0</v>
      </c>
      <c r="AO71" s="166">
        <v>0</v>
      </c>
      <c r="AP71" s="166">
        <v>0</v>
      </c>
      <c r="AQ71" s="166">
        <v>0</v>
      </c>
      <c r="AR71" s="166">
        <v>0</v>
      </c>
      <c r="AS71" s="166">
        <v>0</v>
      </c>
      <c r="AT71" s="166">
        <v>0</v>
      </c>
      <c r="AU71" s="166">
        <v>0</v>
      </c>
      <c r="AV71" s="166">
        <v>0</v>
      </c>
      <c r="AW71" s="166">
        <v>0</v>
      </c>
      <c r="AX71" s="166">
        <v>0</v>
      </c>
      <c r="AY71" s="166">
        <v>0</v>
      </c>
      <c r="AZ71" s="166">
        <v>0</v>
      </c>
      <c r="BA71" s="166">
        <v>0</v>
      </c>
      <c r="BB71" s="166">
        <v>0</v>
      </c>
      <c r="BC71" s="166">
        <v>0</v>
      </c>
      <c r="BD71" s="166">
        <v>0</v>
      </c>
      <c r="BE71" s="166">
        <v>0</v>
      </c>
      <c r="BF71" s="166">
        <v>0</v>
      </c>
      <c r="BG71" s="166">
        <v>0</v>
      </c>
      <c r="BH71" s="166">
        <v>0</v>
      </c>
      <c r="BI71" s="166">
        <v>0</v>
      </c>
      <c r="BJ71" s="166">
        <v>0</v>
      </c>
      <c r="BK71" s="166">
        <v>0</v>
      </c>
      <c r="BL71" s="166">
        <v>0</v>
      </c>
      <c r="BM71" s="166">
        <v>0</v>
      </c>
      <c r="BN71" s="166">
        <v>0</v>
      </c>
      <c r="BO71" s="166">
        <v>0</v>
      </c>
      <c r="BP71" s="166">
        <v>0</v>
      </c>
      <c r="BQ71" s="166">
        <v>0</v>
      </c>
      <c r="BR71" s="166">
        <v>0</v>
      </c>
      <c r="BS71" s="166">
        <v>0</v>
      </c>
      <c r="BT71" s="166">
        <v>0</v>
      </c>
      <c r="BU71" s="166">
        <v>0</v>
      </c>
      <c r="BV71" s="166">
        <v>0</v>
      </c>
      <c r="BW71" s="166">
        <v>0</v>
      </c>
      <c r="BX71" s="166">
        <v>0</v>
      </c>
      <c r="BY71" s="166">
        <v>0</v>
      </c>
      <c r="BZ71" s="166">
        <v>0</v>
      </c>
      <c r="CA71" s="166">
        <v>0</v>
      </c>
      <c r="CB71" s="166">
        <v>0</v>
      </c>
      <c r="CC71" s="166">
        <v>0</v>
      </c>
      <c r="CD71" s="166">
        <v>0</v>
      </c>
      <c r="CE71" s="166">
        <v>0</v>
      </c>
      <c r="CF71" s="166">
        <v>0</v>
      </c>
      <c r="CG71" s="166">
        <v>0</v>
      </c>
      <c r="CH71" s="166">
        <v>0</v>
      </c>
      <c r="CI71" s="166">
        <v>0</v>
      </c>
      <c r="CJ71" s="166">
        <v>0</v>
      </c>
      <c r="CK71" s="166">
        <v>0</v>
      </c>
      <c r="CL71" s="166">
        <v>0</v>
      </c>
      <c r="CM71" s="166">
        <v>0</v>
      </c>
      <c r="CN71" s="166">
        <v>0</v>
      </c>
      <c r="CO71" s="166">
        <v>0</v>
      </c>
      <c r="CP71" s="166">
        <v>0</v>
      </c>
      <c r="CQ71" s="166">
        <v>0</v>
      </c>
      <c r="CR71" s="166">
        <v>0</v>
      </c>
    </row>
    <row r="72" spans="2:96" s="123" customFormat="1">
      <c r="B72" s="120" t="s">
        <v>332</v>
      </c>
      <c r="C72" s="187" t="s">
        <v>333</v>
      </c>
      <c r="D72" s="129">
        <v>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0</v>
      </c>
      <c r="O72" s="129">
        <v>0</v>
      </c>
      <c r="P72" s="129">
        <v>0</v>
      </c>
      <c r="Q72" s="129">
        <v>0</v>
      </c>
      <c r="R72" s="129">
        <v>0</v>
      </c>
      <c r="S72" s="129">
        <v>0</v>
      </c>
      <c r="T72" s="129">
        <v>0</v>
      </c>
      <c r="U72" s="129">
        <v>0</v>
      </c>
      <c r="V72" s="129">
        <v>0</v>
      </c>
      <c r="W72" s="129">
        <v>0</v>
      </c>
      <c r="X72" s="129">
        <v>0</v>
      </c>
      <c r="Y72" s="129">
        <v>0</v>
      </c>
      <c r="Z72" s="129">
        <v>0</v>
      </c>
      <c r="AA72" s="129">
        <v>0</v>
      </c>
      <c r="AB72" s="129">
        <v>0</v>
      </c>
      <c r="AC72" s="129">
        <v>0</v>
      </c>
      <c r="AD72" s="129">
        <v>0</v>
      </c>
      <c r="AE72" s="129">
        <v>0</v>
      </c>
      <c r="AF72" s="129">
        <v>0</v>
      </c>
      <c r="AG72" s="129">
        <v>0</v>
      </c>
      <c r="AH72" s="129">
        <v>0</v>
      </c>
      <c r="AI72" s="129">
        <v>0</v>
      </c>
      <c r="AJ72" s="129">
        <v>0</v>
      </c>
      <c r="AK72" s="129">
        <v>0</v>
      </c>
      <c r="AL72" s="129">
        <v>0</v>
      </c>
      <c r="AM72" s="129">
        <v>0</v>
      </c>
      <c r="AN72" s="129">
        <v>0</v>
      </c>
      <c r="AO72" s="129">
        <v>0</v>
      </c>
      <c r="AP72" s="129">
        <v>0</v>
      </c>
      <c r="AQ72" s="129">
        <v>0</v>
      </c>
      <c r="AR72" s="129">
        <v>0</v>
      </c>
      <c r="AS72" s="129">
        <v>0</v>
      </c>
      <c r="AT72" s="129">
        <v>0</v>
      </c>
      <c r="AU72" s="129">
        <v>0</v>
      </c>
      <c r="AV72" s="129">
        <v>0</v>
      </c>
      <c r="AW72" s="129">
        <v>0</v>
      </c>
      <c r="AX72" s="129">
        <v>0</v>
      </c>
      <c r="AY72" s="129">
        <v>0</v>
      </c>
      <c r="AZ72" s="129">
        <v>0</v>
      </c>
      <c r="BA72" s="129">
        <v>0</v>
      </c>
      <c r="BB72" s="129">
        <v>0</v>
      </c>
      <c r="BC72" s="129">
        <v>0</v>
      </c>
      <c r="BD72" s="129">
        <v>0</v>
      </c>
      <c r="BE72" s="129">
        <v>0</v>
      </c>
      <c r="BF72" s="129">
        <v>0</v>
      </c>
      <c r="BG72" s="129">
        <v>0</v>
      </c>
      <c r="BH72" s="129">
        <v>0</v>
      </c>
      <c r="BI72" s="129">
        <v>0</v>
      </c>
      <c r="BJ72" s="129">
        <v>0</v>
      </c>
      <c r="BK72" s="129">
        <v>0</v>
      </c>
      <c r="BL72" s="129">
        <v>0</v>
      </c>
      <c r="BM72" s="129">
        <v>0</v>
      </c>
      <c r="BN72" s="129">
        <v>0</v>
      </c>
      <c r="BO72" s="129">
        <v>0</v>
      </c>
      <c r="BP72" s="129">
        <v>0</v>
      </c>
      <c r="BQ72" s="129">
        <v>0</v>
      </c>
      <c r="BR72" s="129">
        <v>0</v>
      </c>
      <c r="BS72" s="129">
        <v>0</v>
      </c>
      <c r="BT72" s="129">
        <v>0</v>
      </c>
      <c r="BU72" s="129">
        <v>0</v>
      </c>
      <c r="BV72" s="129">
        <v>0</v>
      </c>
      <c r="BW72" s="129">
        <v>0</v>
      </c>
      <c r="BX72" s="129">
        <v>0</v>
      </c>
      <c r="BY72" s="129">
        <v>0</v>
      </c>
      <c r="BZ72" s="129">
        <v>0</v>
      </c>
      <c r="CA72" s="129">
        <v>0</v>
      </c>
      <c r="CB72" s="129">
        <v>0</v>
      </c>
      <c r="CC72" s="129">
        <v>0</v>
      </c>
      <c r="CD72" s="129">
        <v>0</v>
      </c>
      <c r="CE72" s="129">
        <v>0</v>
      </c>
      <c r="CF72" s="129">
        <v>0</v>
      </c>
      <c r="CG72" s="129">
        <v>0</v>
      </c>
      <c r="CH72" s="129">
        <v>0</v>
      </c>
      <c r="CI72" s="129">
        <v>0</v>
      </c>
      <c r="CJ72" s="129">
        <v>0</v>
      </c>
      <c r="CK72" s="129">
        <v>0</v>
      </c>
      <c r="CL72" s="129">
        <v>0</v>
      </c>
      <c r="CM72" s="129">
        <v>0</v>
      </c>
      <c r="CN72" s="129">
        <v>0</v>
      </c>
      <c r="CO72" s="129">
        <v>0</v>
      </c>
      <c r="CP72" s="129">
        <v>0</v>
      </c>
      <c r="CQ72" s="129">
        <v>0</v>
      </c>
      <c r="CR72" s="129">
        <v>0</v>
      </c>
    </row>
    <row r="73" spans="2:96" s="123" customFormat="1">
      <c r="B73" s="120" t="s">
        <v>334</v>
      </c>
      <c r="C73" s="187" t="s">
        <v>335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</row>
    <row r="74" spans="2:96" s="123" customFormat="1">
      <c r="B74" s="120" t="s">
        <v>336</v>
      </c>
      <c r="C74" s="187" t="s">
        <v>337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  <c r="CF74" s="129"/>
      <c r="CG74" s="129"/>
      <c r="CH74" s="129"/>
      <c r="CI74" s="129"/>
      <c r="CJ74" s="129"/>
      <c r="CK74" s="129"/>
      <c r="CL74" s="129"/>
      <c r="CM74" s="129"/>
      <c r="CN74" s="129"/>
      <c r="CO74" s="129"/>
      <c r="CP74" s="129"/>
      <c r="CQ74" s="129"/>
      <c r="CR74" s="129"/>
    </row>
    <row r="75" spans="2:96" s="123" customFormat="1">
      <c r="B75" s="120" t="s">
        <v>338</v>
      </c>
      <c r="C75" s="187" t="s">
        <v>339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  <c r="CF75" s="129"/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</row>
    <row r="76" spans="2:96" s="123" customFormat="1">
      <c r="B76" s="120" t="s">
        <v>340</v>
      </c>
      <c r="C76" s="187" t="s">
        <v>341</v>
      </c>
      <c r="D76" s="129">
        <v>0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v>0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0</v>
      </c>
      <c r="X76" s="129">
        <v>0</v>
      </c>
      <c r="Y76" s="129">
        <v>0</v>
      </c>
      <c r="Z76" s="129">
        <v>0</v>
      </c>
      <c r="AA76" s="129">
        <v>0</v>
      </c>
      <c r="AB76" s="129">
        <v>0</v>
      </c>
      <c r="AC76" s="129">
        <v>0</v>
      </c>
      <c r="AD76" s="129">
        <v>0</v>
      </c>
      <c r="AE76" s="129">
        <v>0</v>
      </c>
      <c r="AF76" s="129">
        <v>0</v>
      </c>
      <c r="AG76" s="129">
        <v>0</v>
      </c>
      <c r="AH76" s="129">
        <v>0</v>
      </c>
      <c r="AI76" s="129">
        <v>0</v>
      </c>
      <c r="AJ76" s="129">
        <v>0</v>
      </c>
      <c r="AK76" s="129">
        <v>0</v>
      </c>
      <c r="AL76" s="129">
        <v>0</v>
      </c>
      <c r="AM76" s="129">
        <v>0</v>
      </c>
      <c r="AN76" s="129">
        <v>0</v>
      </c>
      <c r="AO76" s="129">
        <v>0</v>
      </c>
      <c r="AP76" s="129">
        <v>0</v>
      </c>
      <c r="AQ76" s="129">
        <v>0</v>
      </c>
      <c r="AR76" s="129">
        <v>0</v>
      </c>
      <c r="AS76" s="129">
        <v>0</v>
      </c>
      <c r="AT76" s="129">
        <v>0</v>
      </c>
      <c r="AU76" s="129">
        <v>0</v>
      </c>
      <c r="AV76" s="129">
        <v>0</v>
      </c>
      <c r="AW76" s="129">
        <v>0</v>
      </c>
      <c r="AX76" s="129">
        <v>0</v>
      </c>
      <c r="AY76" s="129">
        <v>0</v>
      </c>
      <c r="AZ76" s="129">
        <v>0</v>
      </c>
      <c r="BA76" s="129">
        <v>0</v>
      </c>
      <c r="BB76" s="129">
        <v>0</v>
      </c>
      <c r="BC76" s="129">
        <v>0</v>
      </c>
      <c r="BD76" s="129">
        <v>0</v>
      </c>
      <c r="BE76" s="129">
        <v>0</v>
      </c>
      <c r="BF76" s="129">
        <v>0</v>
      </c>
      <c r="BG76" s="129">
        <v>0</v>
      </c>
      <c r="BH76" s="129">
        <v>0</v>
      </c>
      <c r="BI76" s="129">
        <v>0</v>
      </c>
      <c r="BJ76" s="129">
        <v>0</v>
      </c>
      <c r="BK76" s="129">
        <v>0</v>
      </c>
      <c r="BL76" s="129">
        <v>0</v>
      </c>
      <c r="BM76" s="129">
        <v>0</v>
      </c>
      <c r="BN76" s="129">
        <v>0</v>
      </c>
      <c r="BO76" s="129">
        <v>0</v>
      </c>
      <c r="BP76" s="129">
        <v>0</v>
      </c>
      <c r="BQ76" s="129">
        <v>0</v>
      </c>
      <c r="BR76" s="129">
        <v>0</v>
      </c>
      <c r="BS76" s="129">
        <v>0</v>
      </c>
      <c r="BT76" s="129">
        <v>0</v>
      </c>
      <c r="BU76" s="129">
        <v>0</v>
      </c>
      <c r="BV76" s="129">
        <v>0</v>
      </c>
      <c r="BW76" s="129">
        <v>0</v>
      </c>
      <c r="BX76" s="129">
        <v>0</v>
      </c>
      <c r="BY76" s="129">
        <v>0</v>
      </c>
      <c r="BZ76" s="129">
        <v>0</v>
      </c>
      <c r="CA76" s="129">
        <v>0</v>
      </c>
      <c r="CB76" s="129">
        <v>0</v>
      </c>
      <c r="CC76" s="129">
        <v>0</v>
      </c>
      <c r="CD76" s="129">
        <v>0</v>
      </c>
      <c r="CE76" s="129">
        <v>0</v>
      </c>
      <c r="CF76" s="129">
        <v>0</v>
      </c>
      <c r="CG76" s="129">
        <v>0</v>
      </c>
      <c r="CH76" s="129">
        <v>0</v>
      </c>
      <c r="CI76" s="129">
        <v>0</v>
      </c>
      <c r="CJ76" s="129">
        <v>0</v>
      </c>
      <c r="CK76" s="129">
        <v>0</v>
      </c>
      <c r="CL76" s="129">
        <v>0</v>
      </c>
      <c r="CM76" s="129">
        <v>0</v>
      </c>
      <c r="CN76" s="129">
        <v>0</v>
      </c>
      <c r="CO76" s="129">
        <v>0</v>
      </c>
      <c r="CP76" s="129">
        <v>0</v>
      </c>
      <c r="CQ76" s="129">
        <v>0</v>
      </c>
      <c r="CR76" s="129">
        <v>0</v>
      </c>
    </row>
    <row r="77" spans="2:96" s="123" customFormat="1">
      <c r="B77" s="120" t="s">
        <v>342</v>
      </c>
      <c r="C77" s="187" t="s">
        <v>343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  <c r="CF77" s="129"/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</row>
    <row r="78" spans="2:96" s="123" customFormat="1">
      <c r="B78" s="120" t="s">
        <v>344</v>
      </c>
      <c r="C78" s="187" t="s">
        <v>345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29"/>
      <c r="CF78" s="129"/>
      <c r="CG78" s="129"/>
      <c r="CH78" s="129"/>
      <c r="CI78" s="129"/>
      <c r="CJ78" s="129"/>
      <c r="CK78" s="129"/>
      <c r="CL78" s="129"/>
      <c r="CM78" s="129"/>
      <c r="CN78" s="129"/>
      <c r="CO78" s="129"/>
      <c r="CP78" s="129"/>
      <c r="CQ78" s="129"/>
      <c r="CR78" s="129"/>
    </row>
    <row r="79" spans="2:96" s="123" customFormat="1" ht="12.75" thickBot="1">
      <c r="B79" s="188" t="s">
        <v>346</v>
      </c>
      <c r="C79" s="189" t="s">
        <v>347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</row>
    <row r="80" spans="2:96" ht="12.75" thickTop="1">
      <c r="B80" s="190"/>
      <c r="C80" s="190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</row>
    <row r="81" spans="2:96" ht="12.75" thickBot="1">
      <c r="B81" s="192" t="s">
        <v>348</v>
      </c>
      <c r="C81" s="192" t="s">
        <v>349</v>
      </c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</row>
    <row r="82" spans="2:96" ht="12.75" thickTop="1"/>
    <row r="83" spans="2:96">
      <c r="C83" s="68" t="s">
        <v>131</v>
      </c>
      <c r="D83" s="69">
        <v>181853.34297199998</v>
      </c>
      <c r="E83" s="69">
        <v>204633.55964350834</v>
      </c>
      <c r="F83" s="69">
        <v>287301.26513802289</v>
      </c>
      <c r="G83" s="69">
        <v>368637.91345758684</v>
      </c>
      <c r="H83" s="69">
        <v>281381.8367927284</v>
      </c>
      <c r="I83" s="69">
        <v>255274.27830685553</v>
      </c>
      <c r="J83" s="69">
        <v>209489.35626073164</v>
      </c>
      <c r="K83" s="69">
        <v>208557.87344091403</v>
      </c>
      <c r="L83" s="69">
        <v>206329.61665572476</v>
      </c>
      <c r="M83" s="69">
        <v>202855.31147348144</v>
      </c>
      <c r="N83" s="69">
        <v>222067.35054625879</v>
      </c>
      <c r="O83" s="69">
        <v>278142.21832361363</v>
      </c>
      <c r="P83" s="69">
        <v>304150.9063236487</v>
      </c>
      <c r="Q83" s="69">
        <v>364645.91539669182</v>
      </c>
      <c r="R83" s="69">
        <v>374950.20830798784</v>
      </c>
      <c r="S83" s="69">
        <v>387657.55944651685</v>
      </c>
      <c r="T83" s="69">
        <v>435626.03098688566</v>
      </c>
      <c r="U83" s="69">
        <v>392752.56074686971</v>
      </c>
      <c r="V83" s="69">
        <v>461072.41602966108</v>
      </c>
      <c r="W83" s="69">
        <v>438388.04907950299</v>
      </c>
      <c r="X83" s="69">
        <v>431357.63400085084</v>
      </c>
      <c r="Y83" s="69">
        <v>134348.54216589182</v>
      </c>
      <c r="Z83" s="69">
        <v>181853.34297199998</v>
      </c>
      <c r="AA83" s="69">
        <v>204633.55964350834</v>
      </c>
      <c r="AB83" s="69">
        <v>287301.26513802289</v>
      </c>
      <c r="AC83" s="69">
        <v>368637.91345758684</v>
      </c>
      <c r="AD83" s="69">
        <v>281381.8367927284</v>
      </c>
      <c r="AE83" s="69">
        <v>255274.27830685553</v>
      </c>
      <c r="AF83" s="69">
        <v>209489.35626073164</v>
      </c>
      <c r="AG83" s="69">
        <v>208557.87344091403</v>
      </c>
      <c r="AH83" s="69">
        <v>206329.61665572476</v>
      </c>
      <c r="AI83" s="69">
        <v>202855.31147348144</v>
      </c>
      <c r="AJ83" s="69">
        <v>222067.35054625879</v>
      </c>
      <c r="AK83" s="69">
        <v>278142.21832361363</v>
      </c>
      <c r="AL83" s="69">
        <v>304150.9063236487</v>
      </c>
      <c r="AM83" s="69">
        <v>364645.91539669182</v>
      </c>
      <c r="AN83" s="69">
        <v>374950.20830798784</v>
      </c>
      <c r="AO83" s="69">
        <v>387657.55944651685</v>
      </c>
      <c r="AP83" s="69">
        <v>435626.03098688566</v>
      </c>
      <c r="AQ83" s="69">
        <v>392752.56074686971</v>
      </c>
      <c r="AR83" s="69">
        <v>461056.17370751698</v>
      </c>
      <c r="AS83" s="69">
        <v>426089.72248189419</v>
      </c>
      <c r="AT83" s="69">
        <v>431357.63400085084</v>
      </c>
      <c r="AU83" s="69">
        <v>277228.62907358166</v>
      </c>
      <c r="AV83" s="69">
        <v>181853.34297199998</v>
      </c>
      <c r="AW83" s="69">
        <v>204633.55964350834</v>
      </c>
      <c r="AX83" s="69">
        <v>287301.26513802289</v>
      </c>
      <c r="AY83" s="69">
        <v>368637.91345758684</v>
      </c>
      <c r="AZ83" s="69">
        <v>281381.8367927284</v>
      </c>
      <c r="BA83" s="69">
        <v>255274.27830685553</v>
      </c>
      <c r="BB83" s="69">
        <v>209489.35626073164</v>
      </c>
      <c r="BC83" s="69">
        <v>208557.87344091403</v>
      </c>
      <c r="BD83" s="69">
        <v>206329.61665572476</v>
      </c>
      <c r="BE83" s="69">
        <v>202855.31147348144</v>
      </c>
      <c r="BF83" s="69">
        <v>222067.35054625879</v>
      </c>
      <c r="BG83" s="69">
        <v>278142.21832361363</v>
      </c>
      <c r="BH83" s="69">
        <v>304150.9063236487</v>
      </c>
      <c r="BI83" s="69">
        <v>364645.91539669182</v>
      </c>
      <c r="BJ83" s="69">
        <v>374950.20830798784</v>
      </c>
      <c r="BK83" s="69">
        <v>387657.55944651685</v>
      </c>
      <c r="BL83" s="69">
        <v>435626.03098688566</v>
      </c>
      <c r="BM83" s="69">
        <v>392752.56074686971</v>
      </c>
      <c r="BN83" s="69">
        <v>461056.17370751698</v>
      </c>
      <c r="BO83" s="69">
        <v>426089.72248189419</v>
      </c>
      <c r="BP83" s="69">
        <v>431357.63400085084</v>
      </c>
      <c r="BQ83" s="69">
        <v>277228.62907358166</v>
      </c>
      <c r="BR83" s="69">
        <v>181853.34297199998</v>
      </c>
      <c r="BS83" s="69">
        <v>204633.55964350834</v>
      </c>
      <c r="BT83" s="69">
        <v>287301.26513802289</v>
      </c>
      <c r="BU83" s="69">
        <v>368637.91345758684</v>
      </c>
      <c r="BV83" s="69">
        <v>281381.8367927284</v>
      </c>
      <c r="BW83" s="69">
        <v>255274.27830685553</v>
      </c>
      <c r="BX83" s="69">
        <v>209489.35626073164</v>
      </c>
      <c r="BY83" s="69">
        <v>208557.87344091403</v>
      </c>
      <c r="BZ83" s="69">
        <v>206329.61665572476</v>
      </c>
      <c r="CA83" s="69">
        <v>202855.31147348144</v>
      </c>
      <c r="CB83" s="69">
        <v>222067.35054625879</v>
      </c>
      <c r="CC83" s="69">
        <v>278142.21832361363</v>
      </c>
      <c r="CD83" s="69">
        <v>304150.9063236487</v>
      </c>
      <c r="CE83" s="69">
        <v>364645.91539669182</v>
      </c>
      <c r="CF83" s="69">
        <v>374950.20830798784</v>
      </c>
      <c r="CG83" s="69">
        <v>387657.55944651685</v>
      </c>
      <c r="CH83" s="69">
        <v>435626.03098688566</v>
      </c>
      <c r="CI83" s="69">
        <v>392752.56074686971</v>
      </c>
      <c r="CJ83" s="69">
        <v>461631.51604757138</v>
      </c>
      <c r="CK83" s="69">
        <v>439810.89852547692</v>
      </c>
      <c r="CL83" s="69">
        <v>433105.72056985088</v>
      </c>
      <c r="CM83" s="69">
        <v>425551.54845131451</v>
      </c>
      <c r="CN83" s="69">
        <v>435626.03098688566</v>
      </c>
      <c r="CO83" s="69">
        <v>392752.56074686971</v>
      </c>
      <c r="CP83" s="69">
        <v>461631.51604757138</v>
      </c>
      <c r="CQ83" s="69">
        <v>439810.89852547692</v>
      </c>
      <c r="CR83" s="69">
        <v>433105.72056985088</v>
      </c>
    </row>
    <row r="84" spans="2:96" s="144" customFormat="1">
      <c r="B84" s="194"/>
      <c r="C84" s="144" t="s">
        <v>350</v>
      </c>
      <c r="D84" s="195">
        <v>181853.34297199998</v>
      </c>
      <c r="E84" s="195">
        <v>204633.55964350831</v>
      </c>
      <c r="F84" s="195">
        <v>286887.26513802289</v>
      </c>
      <c r="G84" s="195">
        <v>368228.9134575869</v>
      </c>
      <c r="H84" s="195">
        <v>281381.8367927284</v>
      </c>
      <c r="I84" s="195">
        <v>255274.2783068555</v>
      </c>
      <c r="J84" s="195">
        <v>209489.35626073161</v>
      </c>
      <c r="K84" s="195">
        <v>208557.87344091403</v>
      </c>
      <c r="L84" s="195">
        <v>206329.61665572473</v>
      </c>
      <c r="M84" s="195">
        <v>202855.31147348147</v>
      </c>
      <c r="N84" s="195">
        <v>222067.35054625882</v>
      </c>
      <c r="O84" s="195">
        <v>278142.21832361358</v>
      </c>
      <c r="P84" s="195">
        <v>304150.90632364881</v>
      </c>
      <c r="Q84" s="195">
        <v>364645.91539669188</v>
      </c>
      <c r="R84" s="195">
        <v>374950.20830798778</v>
      </c>
      <c r="S84" s="195">
        <v>387657.5594465168</v>
      </c>
      <c r="T84" s="195">
        <v>435626.03098688566</v>
      </c>
      <c r="U84" s="195">
        <v>392752.56074686971</v>
      </c>
      <c r="V84" s="195">
        <v>461072.41602966114</v>
      </c>
      <c r="W84" s="195">
        <v>438388.04907950311</v>
      </c>
      <c r="X84" s="195">
        <v>431357.6340008509</v>
      </c>
      <c r="Y84" s="195">
        <v>134348.54216589179</v>
      </c>
      <c r="Z84" s="195">
        <v>181853.34297199998</v>
      </c>
      <c r="AA84" s="195">
        <v>204633.55964350831</v>
      </c>
      <c r="AB84" s="195">
        <v>286887.26513802289</v>
      </c>
      <c r="AC84" s="195">
        <v>368228.9134575869</v>
      </c>
      <c r="AD84" s="195">
        <v>281381.8367927284</v>
      </c>
      <c r="AE84" s="195">
        <v>255274.2783068555</v>
      </c>
      <c r="AF84" s="195">
        <v>209489.35626073161</v>
      </c>
      <c r="AG84" s="195">
        <v>208557.87344091403</v>
      </c>
      <c r="AH84" s="195">
        <v>206329.61665572473</v>
      </c>
      <c r="AI84" s="195">
        <v>202855.31147348147</v>
      </c>
      <c r="AJ84" s="195">
        <v>222067.35054625882</v>
      </c>
      <c r="AK84" s="195">
        <v>278142.21832361358</v>
      </c>
      <c r="AL84" s="195">
        <v>304150.90632364881</v>
      </c>
      <c r="AM84" s="195">
        <v>364645.91539669188</v>
      </c>
      <c r="AN84" s="195">
        <v>374950.20830798778</v>
      </c>
      <c r="AO84" s="195">
        <v>387657.5594465168</v>
      </c>
      <c r="AP84" s="195">
        <v>435626.03098688566</v>
      </c>
      <c r="AQ84" s="195">
        <v>392752.56074686971</v>
      </c>
      <c r="AR84" s="195">
        <v>461056.17370751704</v>
      </c>
      <c r="AS84" s="195">
        <v>426089.72248189431</v>
      </c>
      <c r="AT84" s="195">
        <v>431357.6340008509</v>
      </c>
      <c r="AU84" s="195">
        <v>277228.62907358177</v>
      </c>
      <c r="AV84" s="195">
        <v>181853.34297199998</v>
      </c>
      <c r="AW84" s="195">
        <v>204633.55964350831</v>
      </c>
      <c r="AX84" s="195">
        <v>286887.26513802289</v>
      </c>
      <c r="AY84" s="195">
        <v>368228.9134575869</v>
      </c>
      <c r="AZ84" s="195">
        <v>281381.8367927284</v>
      </c>
      <c r="BA84" s="195">
        <v>255274.2783068555</v>
      </c>
      <c r="BB84" s="195">
        <v>209489.35626073161</v>
      </c>
      <c r="BC84" s="195">
        <v>208557.87344091403</v>
      </c>
      <c r="BD84" s="195">
        <v>206329.61665572473</v>
      </c>
      <c r="BE84" s="195">
        <v>202855.31147348147</v>
      </c>
      <c r="BF84" s="195">
        <v>222067.35054625882</v>
      </c>
      <c r="BG84" s="195">
        <v>278142.21832361358</v>
      </c>
      <c r="BH84" s="195">
        <v>304150.90632364881</v>
      </c>
      <c r="BI84" s="195">
        <v>364645.91539669188</v>
      </c>
      <c r="BJ84" s="195">
        <v>374950.20830798778</v>
      </c>
      <c r="BK84" s="195">
        <v>387657.5594465168</v>
      </c>
      <c r="BL84" s="195">
        <v>435626.03098688566</v>
      </c>
      <c r="BM84" s="195">
        <v>392752.56074686971</v>
      </c>
      <c r="BN84" s="195">
        <v>461056.17370751704</v>
      </c>
      <c r="BO84" s="195">
        <v>426089.72248189431</v>
      </c>
      <c r="BP84" s="195">
        <v>431357.6340008509</v>
      </c>
      <c r="BQ84" s="195">
        <v>277228.62907358177</v>
      </c>
      <c r="BR84" s="195">
        <v>181853.34297199998</v>
      </c>
      <c r="BS84" s="195">
        <v>204633.55964350831</v>
      </c>
      <c r="BT84" s="195">
        <v>286887.26513802289</v>
      </c>
      <c r="BU84" s="195">
        <v>368228.9134575869</v>
      </c>
      <c r="BV84" s="195">
        <v>281381.8367927284</v>
      </c>
      <c r="BW84" s="195">
        <v>255274.2783068555</v>
      </c>
      <c r="BX84" s="195">
        <v>209489.35626073161</v>
      </c>
      <c r="BY84" s="195">
        <v>208557.87344091403</v>
      </c>
      <c r="BZ84" s="195">
        <v>206329.61665572473</v>
      </c>
      <c r="CA84" s="195">
        <v>202855.31147348147</v>
      </c>
      <c r="CB84" s="195">
        <v>222067.35054625882</v>
      </c>
      <c r="CC84" s="195">
        <v>278142.21832361358</v>
      </c>
      <c r="CD84" s="195">
        <v>304150.90632364881</v>
      </c>
      <c r="CE84" s="195">
        <v>364645.91539669188</v>
      </c>
      <c r="CF84" s="195">
        <v>374950.20830798778</v>
      </c>
      <c r="CG84" s="195">
        <v>387657.5594465168</v>
      </c>
      <c r="CH84" s="195">
        <v>435626.03098688566</v>
      </c>
      <c r="CI84" s="195">
        <v>392752.56074686971</v>
      </c>
      <c r="CJ84" s="195">
        <v>461631.51604757149</v>
      </c>
      <c r="CK84" s="195">
        <v>439810.89852547698</v>
      </c>
      <c r="CL84" s="195">
        <v>433105.72056985094</v>
      </c>
      <c r="CM84" s="195">
        <v>425551.54845131451</v>
      </c>
      <c r="CN84" s="195">
        <v>435626.03098688566</v>
      </c>
      <c r="CO84" s="195">
        <v>392752.56074686971</v>
      </c>
      <c r="CP84" s="195">
        <v>461631.51604757149</v>
      </c>
      <c r="CQ84" s="195">
        <v>439810.89852547698</v>
      </c>
      <c r="CR84" s="195">
        <v>433105.72056985094</v>
      </c>
    </row>
    <row r="85" spans="2:96" s="144" customFormat="1">
      <c r="B85" s="194" t="s">
        <v>296</v>
      </c>
      <c r="C85" s="144" t="s">
        <v>351</v>
      </c>
      <c r="D85" s="196">
        <v>8980</v>
      </c>
      <c r="E85" s="196">
        <v>17208</v>
      </c>
      <c r="F85" s="196">
        <v>21007</v>
      </c>
      <c r="G85" s="196">
        <v>25632.9338183</v>
      </c>
      <c r="H85" s="196">
        <v>19789</v>
      </c>
      <c r="I85" s="196">
        <v>17168.27950671512</v>
      </c>
      <c r="J85" s="196">
        <v>18433</v>
      </c>
      <c r="K85" s="196">
        <v>15264</v>
      </c>
      <c r="L85" s="196">
        <v>16666.010000000002</v>
      </c>
      <c r="M85" s="196">
        <v>11318.630000000001</v>
      </c>
      <c r="N85" s="196">
        <v>8962.8087830535569</v>
      </c>
      <c r="O85" s="196">
        <v>6876.179610424444</v>
      </c>
      <c r="P85" s="196">
        <v>9399.8202504366964</v>
      </c>
      <c r="Q85" s="196">
        <v>13725.373361792581</v>
      </c>
      <c r="R85" s="196">
        <v>11797.093846979611</v>
      </c>
      <c r="S85" s="196">
        <v>10617.502875142232</v>
      </c>
      <c r="T85" s="196">
        <v>8589.0908829398322</v>
      </c>
      <c r="U85" s="196">
        <v>9684.7298093663157</v>
      </c>
      <c r="V85" s="196">
        <v>15065.547277015887</v>
      </c>
      <c r="W85" s="196">
        <v>11633.7616801153</v>
      </c>
      <c r="X85" s="196">
        <v>12262.446406241932</v>
      </c>
      <c r="Y85" s="196">
        <v>4295.7539232719173</v>
      </c>
      <c r="Z85" s="196">
        <v>8980</v>
      </c>
      <c r="AA85" s="196">
        <v>17208</v>
      </c>
      <c r="AB85" s="196">
        <v>21007</v>
      </c>
      <c r="AC85" s="196">
        <v>25632.9338183</v>
      </c>
      <c r="AD85" s="196">
        <v>19789</v>
      </c>
      <c r="AE85" s="196">
        <v>17168.27950671512</v>
      </c>
      <c r="AF85" s="196">
        <v>18433</v>
      </c>
      <c r="AG85" s="196">
        <v>15264</v>
      </c>
      <c r="AH85" s="196">
        <v>16666.010000000002</v>
      </c>
      <c r="AI85" s="196">
        <v>11318.630000000001</v>
      </c>
      <c r="AJ85" s="196">
        <v>8962.8087830535569</v>
      </c>
      <c r="AK85" s="196">
        <v>6876.179610424444</v>
      </c>
      <c r="AL85" s="196">
        <v>9399.8202504366964</v>
      </c>
      <c r="AM85" s="196">
        <v>13725.373361792581</v>
      </c>
      <c r="AN85" s="196">
        <v>11797.093846979611</v>
      </c>
      <c r="AO85" s="196">
        <v>10617.502875142232</v>
      </c>
      <c r="AP85" s="196">
        <v>8589.0908829398322</v>
      </c>
      <c r="AQ85" s="196">
        <v>9684.7298093663157</v>
      </c>
      <c r="AR85" s="196">
        <v>15065.547277015887</v>
      </c>
      <c r="AS85" s="196">
        <v>11633.7616801153</v>
      </c>
      <c r="AT85" s="196">
        <v>12262.446406241932</v>
      </c>
      <c r="AU85" s="196">
        <v>8125.8003271061707</v>
      </c>
      <c r="AV85" s="196">
        <v>8980</v>
      </c>
      <c r="AW85" s="196">
        <v>17208</v>
      </c>
      <c r="AX85" s="196">
        <v>21007</v>
      </c>
      <c r="AY85" s="196">
        <v>25632.9338183</v>
      </c>
      <c r="AZ85" s="196">
        <v>19789</v>
      </c>
      <c r="BA85" s="196">
        <v>17168.27950671512</v>
      </c>
      <c r="BB85" s="196">
        <v>18433</v>
      </c>
      <c r="BC85" s="196">
        <v>15264</v>
      </c>
      <c r="BD85" s="196">
        <v>16666.010000000002</v>
      </c>
      <c r="BE85" s="196">
        <v>11318.630000000001</v>
      </c>
      <c r="BF85" s="196">
        <v>8962.8087830535569</v>
      </c>
      <c r="BG85" s="196">
        <v>6876.179610424444</v>
      </c>
      <c r="BH85" s="196">
        <v>9399.8202504366964</v>
      </c>
      <c r="BI85" s="196">
        <v>13725.373361792581</v>
      </c>
      <c r="BJ85" s="196">
        <v>11797.093846979611</v>
      </c>
      <c r="BK85" s="196">
        <v>10617.502875142232</v>
      </c>
      <c r="BL85" s="196">
        <v>8589.0908829398322</v>
      </c>
      <c r="BM85" s="196">
        <v>9684.7298093663157</v>
      </c>
      <c r="BN85" s="196">
        <v>15065.547277015887</v>
      </c>
      <c r="BO85" s="196">
        <v>11633.7616801153</v>
      </c>
      <c r="BP85" s="196">
        <v>12262.446406241932</v>
      </c>
      <c r="BQ85" s="196">
        <v>8125.8003271061707</v>
      </c>
      <c r="BR85" s="196">
        <v>8980</v>
      </c>
      <c r="BS85" s="196">
        <v>17208</v>
      </c>
      <c r="BT85" s="196">
        <v>21007</v>
      </c>
      <c r="BU85" s="196">
        <v>25632.9338183</v>
      </c>
      <c r="BV85" s="196">
        <v>19789</v>
      </c>
      <c r="BW85" s="196">
        <v>17168.27950671512</v>
      </c>
      <c r="BX85" s="196">
        <v>18433</v>
      </c>
      <c r="BY85" s="196">
        <v>15264</v>
      </c>
      <c r="BZ85" s="196">
        <v>16666.010000000002</v>
      </c>
      <c r="CA85" s="196">
        <v>11318.630000000001</v>
      </c>
      <c r="CB85" s="196">
        <v>8962.8087830535569</v>
      </c>
      <c r="CC85" s="196">
        <v>6876.179610424444</v>
      </c>
      <c r="CD85" s="196">
        <v>9399.8202504366964</v>
      </c>
      <c r="CE85" s="196">
        <v>13725.373361792581</v>
      </c>
      <c r="CF85" s="196">
        <v>11797.093846979611</v>
      </c>
      <c r="CG85" s="196">
        <v>10617.502875142232</v>
      </c>
      <c r="CH85" s="196">
        <v>8589.0908829398322</v>
      </c>
      <c r="CI85" s="196">
        <v>9684.7298093663157</v>
      </c>
      <c r="CJ85" s="196">
        <v>15065.547277015887</v>
      </c>
      <c r="CK85" s="196">
        <v>11633.7616801153</v>
      </c>
      <c r="CL85" s="196">
        <v>12262.446406241932</v>
      </c>
      <c r="CM85" s="196">
        <v>8624.7248777247823</v>
      </c>
      <c r="CN85" s="196">
        <v>8589.0908829398322</v>
      </c>
      <c r="CO85" s="196">
        <v>9684.7298093663157</v>
      </c>
      <c r="CP85" s="196">
        <v>-26627.452722984111</v>
      </c>
      <c r="CQ85" s="196">
        <v>11633.7616801153</v>
      </c>
      <c r="CR85" s="196">
        <v>-119377.55359375807</v>
      </c>
    </row>
    <row r="86" spans="2:96" s="141" customFormat="1">
      <c r="B86" s="197"/>
      <c r="C86" s="198"/>
      <c r="D86" s="199">
        <v>190833.34297199998</v>
      </c>
      <c r="E86" s="199">
        <v>221841.55964350831</v>
      </c>
      <c r="F86" s="199">
        <v>307894.26513802289</v>
      </c>
      <c r="G86" s="199">
        <v>393861.84727588692</v>
      </c>
      <c r="H86" s="199">
        <v>301170.8367927284</v>
      </c>
      <c r="I86" s="199">
        <v>272442.5578135706</v>
      </c>
      <c r="J86" s="199">
        <v>227922.35626073161</v>
      </c>
      <c r="K86" s="199">
        <v>223821.87344091403</v>
      </c>
      <c r="L86" s="199">
        <v>222995.62665572474</v>
      </c>
      <c r="M86" s="199">
        <v>214173.94147348148</v>
      </c>
      <c r="N86" s="199">
        <v>231030.15932931239</v>
      </c>
      <c r="O86" s="199">
        <v>285018.39793403802</v>
      </c>
      <c r="P86" s="199">
        <v>313550.72657408554</v>
      </c>
      <c r="Q86" s="199">
        <v>378371.28875848447</v>
      </c>
      <c r="R86" s="199">
        <v>386747.30215496739</v>
      </c>
      <c r="S86" s="199">
        <v>398275.062321659</v>
      </c>
      <c r="T86" s="199">
        <v>444215.12186982547</v>
      </c>
      <c r="U86" s="199">
        <v>402437.29055623605</v>
      </c>
      <c r="V86" s="199">
        <v>476137.963306677</v>
      </c>
      <c r="W86" s="199">
        <v>450021.81075961841</v>
      </c>
      <c r="X86" s="199">
        <v>443620.08040709281</v>
      </c>
      <c r="Y86" s="199">
        <v>138644.29608916372</v>
      </c>
      <c r="Z86" s="199">
        <v>190833.34297199998</v>
      </c>
      <c r="AA86" s="199">
        <v>221841.55964350831</v>
      </c>
      <c r="AB86" s="199">
        <v>307894.26513802289</v>
      </c>
      <c r="AC86" s="199">
        <v>393861.84727588692</v>
      </c>
      <c r="AD86" s="199">
        <v>301170.8367927284</v>
      </c>
      <c r="AE86" s="199">
        <v>272442.5578135706</v>
      </c>
      <c r="AF86" s="199">
        <v>227922.35626073161</v>
      </c>
      <c r="AG86" s="199">
        <v>223821.87344091403</v>
      </c>
      <c r="AH86" s="199">
        <v>222995.62665572474</v>
      </c>
      <c r="AI86" s="199">
        <v>214173.94147348148</v>
      </c>
      <c r="AJ86" s="199">
        <v>231030.15932931239</v>
      </c>
      <c r="AK86" s="199">
        <v>285018.39793403802</v>
      </c>
      <c r="AL86" s="199">
        <v>313550.72657408554</v>
      </c>
      <c r="AM86" s="199">
        <v>378371.28875848447</v>
      </c>
      <c r="AN86" s="199">
        <v>386747.30215496739</v>
      </c>
      <c r="AO86" s="199">
        <v>398275.062321659</v>
      </c>
      <c r="AP86" s="199">
        <v>444215.12186982547</v>
      </c>
      <c r="AQ86" s="199">
        <v>402437.29055623605</v>
      </c>
      <c r="AR86" s="199">
        <v>476121.72098453291</v>
      </c>
      <c r="AS86" s="199">
        <v>437723.48416200961</v>
      </c>
      <c r="AT86" s="199">
        <v>443620.08040709281</v>
      </c>
      <c r="AU86" s="199">
        <v>285354.42940068792</v>
      </c>
      <c r="AV86" s="199">
        <v>190833.34297199998</v>
      </c>
      <c r="AW86" s="199">
        <v>221841.55964350831</v>
      </c>
      <c r="AX86" s="199">
        <v>307894.26513802289</v>
      </c>
      <c r="AY86" s="199">
        <v>393861.84727588692</v>
      </c>
      <c r="AZ86" s="199">
        <v>301170.8367927284</v>
      </c>
      <c r="BA86" s="199">
        <v>272442.5578135706</v>
      </c>
      <c r="BB86" s="199">
        <v>227922.35626073161</v>
      </c>
      <c r="BC86" s="199">
        <v>223821.87344091403</v>
      </c>
      <c r="BD86" s="199">
        <v>222995.62665572474</v>
      </c>
      <c r="BE86" s="199">
        <v>214173.94147348148</v>
      </c>
      <c r="BF86" s="199">
        <v>231030.15932931239</v>
      </c>
      <c r="BG86" s="199">
        <v>285018.39793403802</v>
      </c>
      <c r="BH86" s="199">
        <v>313550.72657408554</v>
      </c>
      <c r="BI86" s="199">
        <v>378371.28875848447</v>
      </c>
      <c r="BJ86" s="199">
        <v>386747.30215496739</v>
      </c>
      <c r="BK86" s="199">
        <v>398275.062321659</v>
      </c>
      <c r="BL86" s="199">
        <v>444215.12186982547</v>
      </c>
      <c r="BM86" s="199">
        <v>402437.29055623605</v>
      </c>
      <c r="BN86" s="199">
        <v>476121.72098453291</v>
      </c>
      <c r="BO86" s="199">
        <v>437723.48416200961</v>
      </c>
      <c r="BP86" s="199">
        <v>443620.08040709281</v>
      </c>
      <c r="BQ86" s="199">
        <v>285354.42940068792</v>
      </c>
      <c r="BR86" s="199">
        <v>190833.34297199998</v>
      </c>
      <c r="BS86" s="199">
        <v>221841.55964350831</v>
      </c>
      <c r="BT86" s="199">
        <v>307894.26513802289</v>
      </c>
      <c r="BU86" s="199">
        <v>393861.84727588692</v>
      </c>
      <c r="BV86" s="199">
        <v>301170.8367927284</v>
      </c>
      <c r="BW86" s="199">
        <v>272442.5578135706</v>
      </c>
      <c r="BX86" s="199">
        <v>227922.35626073161</v>
      </c>
      <c r="BY86" s="199">
        <v>223821.87344091403</v>
      </c>
      <c r="BZ86" s="199">
        <v>222995.62665572474</v>
      </c>
      <c r="CA86" s="199">
        <v>214173.94147348148</v>
      </c>
      <c r="CB86" s="199">
        <v>231030.15932931239</v>
      </c>
      <c r="CC86" s="199">
        <v>285018.39793403802</v>
      </c>
      <c r="CD86" s="199">
        <v>313550.72657408554</v>
      </c>
      <c r="CE86" s="199">
        <v>378371.28875848447</v>
      </c>
      <c r="CF86" s="199">
        <v>386747.30215496739</v>
      </c>
      <c r="CG86" s="199">
        <v>398275.062321659</v>
      </c>
      <c r="CH86" s="199">
        <v>444215.12186982547</v>
      </c>
      <c r="CI86" s="199">
        <v>402437.29055623605</v>
      </c>
      <c r="CJ86" s="199">
        <v>476697.06332458736</v>
      </c>
      <c r="CK86" s="199">
        <v>451444.66020559228</v>
      </c>
      <c r="CL86" s="199">
        <v>445368.16697609285</v>
      </c>
      <c r="CM86" s="199">
        <v>434176.27332903928</v>
      </c>
      <c r="CN86" s="199">
        <v>444215.12186982547</v>
      </c>
      <c r="CO86" s="199">
        <v>402437.29055623605</v>
      </c>
      <c r="CP86" s="199">
        <v>435004.06332458736</v>
      </c>
      <c r="CQ86" s="199">
        <v>451444.66020559228</v>
      </c>
      <c r="CR86" s="199">
        <v>313728.16697609285</v>
      </c>
    </row>
    <row r="87" spans="2:96" s="141" customFormat="1">
      <c r="B87" s="197"/>
      <c r="C87" s="198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</row>
    <row r="88" spans="2:96" s="202" customFormat="1">
      <c r="B88" s="200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</row>
    <row r="89" spans="2:96" s="202" customFormat="1">
      <c r="B89" s="200"/>
      <c r="C89" s="202" t="s">
        <v>352</v>
      </c>
      <c r="D89" s="203">
        <v>181853.34297199998</v>
      </c>
      <c r="E89" s="203">
        <v>204633.55964350834</v>
      </c>
      <c r="F89" s="203">
        <v>286887.26513802289</v>
      </c>
      <c r="G89" s="203">
        <v>368228.91345758684</v>
      </c>
      <c r="H89" s="203">
        <v>281381.8367927284</v>
      </c>
      <c r="I89" s="203">
        <v>255274.27830685553</v>
      </c>
      <c r="J89" s="203">
        <v>209489.35626073164</v>
      </c>
      <c r="K89" s="203">
        <v>208557.87344091403</v>
      </c>
      <c r="L89" s="203">
        <v>206329.61665572476</v>
      </c>
      <c r="M89" s="203">
        <v>202855.31147348144</v>
      </c>
      <c r="N89" s="203">
        <v>222067.35054625879</v>
      </c>
      <c r="O89" s="203">
        <v>278142.21832361363</v>
      </c>
      <c r="P89" s="203">
        <v>304150.9063236487</v>
      </c>
      <c r="Q89" s="203">
        <v>364645.91539669182</v>
      </c>
      <c r="R89" s="203">
        <v>374950.20830798784</v>
      </c>
      <c r="S89" s="203">
        <v>387657.55944651685</v>
      </c>
      <c r="T89" s="203">
        <v>435626.03098688566</v>
      </c>
      <c r="U89" s="203">
        <v>392752.56074686971</v>
      </c>
      <c r="V89" s="203">
        <v>461072.41602966108</v>
      </c>
      <c r="W89" s="203">
        <v>438388.04907950299</v>
      </c>
      <c r="X89" s="203">
        <v>431357.63400085084</v>
      </c>
      <c r="Y89" s="203">
        <v>134348.54216589182</v>
      </c>
      <c r="Z89" s="203">
        <v>181853.34297199998</v>
      </c>
      <c r="AA89" s="203">
        <v>204633.55964350834</v>
      </c>
      <c r="AB89" s="203">
        <v>286887.26513802289</v>
      </c>
      <c r="AC89" s="203">
        <v>368228.91345758684</v>
      </c>
      <c r="AD89" s="203">
        <v>281381.8367927284</v>
      </c>
      <c r="AE89" s="203">
        <v>255274.27830685553</v>
      </c>
      <c r="AF89" s="203">
        <v>209489.35626073164</v>
      </c>
      <c r="AG89" s="203">
        <v>208557.87344091403</v>
      </c>
      <c r="AH89" s="203">
        <v>206329.61665572476</v>
      </c>
      <c r="AI89" s="203">
        <v>202855.31147348144</v>
      </c>
      <c r="AJ89" s="203">
        <v>222067.35054625879</v>
      </c>
      <c r="AK89" s="203">
        <v>278142.21832361363</v>
      </c>
      <c r="AL89" s="203">
        <v>304150.9063236487</v>
      </c>
      <c r="AM89" s="203">
        <v>364645.91539669182</v>
      </c>
      <c r="AN89" s="203">
        <v>374950.20830798784</v>
      </c>
      <c r="AO89" s="203">
        <v>387657.55944651685</v>
      </c>
      <c r="AP89" s="203">
        <v>435626.03098688566</v>
      </c>
      <c r="AQ89" s="203">
        <v>392752.56074686971</v>
      </c>
      <c r="AR89" s="203">
        <v>461056.17370751698</v>
      </c>
      <c r="AS89" s="203">
        <v>426089.72248189419</v>
      </c>
      <c r="AT89" s="203">
        <v>431357.63400085084</v>
      </c>
      <c r="AU89" s="203">
        <v>277228.62907358166</v>
      </c>
      <c r="AV89" s="203">
        <v>181853.34297199998</v>
      </c>
      <c r="AW89" s="203">
        <v>204633.55964350834</v>
      </c>
      <c r="AX89" s="203">
        <v>286887.26513802289</v>
      </c>
      <c r="AY89" s="203">
        <v>368228.91345758684</v>
      </c>
      <c r="AZ89" s="203">
        <v>281381.8367927284</v>
      </c>
      <c r="BA89" s="203">
        <v>255274.27830685553</v>
      </c>
      <c r="BB89" s="203">
        <v>209489.35626073164</v>
      </c>
      <c r="BC89" s="203">
        <v>208557.87344091403</v>
      </c>
      <c r="BD89" s="203">
        <v>206329.61665572476</v>
      </c>
      <c r="BE89" s="203">
        <v>202855.31147348144</v>
      </c>
      <c r="BF89" s="203">
        <v>222067.35054625879</v>
      </c>
      <c r="BG89" s="203">
        <v>278142.21832361363</v>
      </c>
      <c r="BH89" s="203">
        <v>304150.9063236487</v>
      </c>
      <c r="BI89" s="203">
        <v>364645.91539669182</v>
      </c>
      <c r="BJ89" s="203">
        <v>374950.20830798784</v>
      </c>
      <c r="BK89" s="203">
        <v>387657.55944651685</v>
      </c>
      <c r="BL89" s="203">
        <v>435626.03098688566</v>
      </c>
      <c r="BM89" s="203">
        <v>392752.56074686971</v>
      </c>
      <c r="BN89" s="203">
        <v>461056.17370751698</v>
      </c>
      <c r="BO89" s="203">
        <v>426089.72248189419</v>
      </c>
      <c r="BP89" s="203">
        <v>431357.63400085084</v>
      </c>
      <c r="BQ89" s="203">
        <v>277228.62907358166</v>
      </c>
      <c r="BR89" s="203">
        <v>181853.34297199998</v>
      </c>
      <c r="BS89" s="203">
        <v>204633.55964350834</v>
      </c>
      <c r="BT89" s="203">
        <v>286887.26513802289</v>
      </c>
      <c r="BU89" s="203">
        <v>368228.91345758684</v>
      </c>
      <c r="BV89" s="203">
        <v>281381.8367927284</v>
      </c>
      <c r="BW89" s="203">
        <v>255274.27830685553</v>
      </c>
      <c r="BX89" s="203">
        <v>209489.35626073164</v>
      </c>
      <c r="BY89" s="203">
        <v>208557.87344091403</v>
      </c>
      <c r="BZ89" s="203">
        <v>206329.61665572476</v>
      </c>
      <c r="CA89" s="203">
        <v>202855.31147348144</v>
      </c>
      <c r="CB89" s="203">
        <v>222067.35054625879</v>
      </c>
      <c r="CC89" s="203">
        <v>278142.21832361363</v>
      </c>
      <c r="CD89" s="203">
        <v>304150.9063236487</v>
      </c>
      <c r="CE89" s="203">
        <v>364645.91539669182</v>
      </c>
      <c r="CF89" s="203">
        <v>374950.20830798784</v>
      </c>
      <c r="CG89" s="203">
        <v>387657.55944651685</v>
      </c>
      <c r="CH89" s="203">
        <v>435626.03098688566</v>
      </c>
      <c r="CI89" s="203">
        <v>392752.56074686971</v>
      </c>
      <c r="CJ89" s="203">
        <v>461631.51604757138</v>
      </c>
      <c r="CK89" s="203">
        <v>439810.89852547692</v>
      </c>
      <c r="CL89" s="203">
        <v>433105.72056985088</v>
      </c>
      <c r="CM89" s="203">
        <v>425551.54845131451</v>
      </c>
      <c r="CN89" s="203">
        <v>435626.03098688566</v>
      </c>
      <c r="CO89" s="203">
        <v>392752.56074686971</v>
      </c>
      <c r="CP89" s="203">
        <v>461631.51604757138</v>
      </c>
      <c r="CQ89" s="203">
        <v>439810.89852547692</v>
      </c>
      <c r="CR89" s="203">
        <v>433105.72056985088</v>
      </c>
    </row>
    <row r="90" spans="2:96" s="202" customFormat="1">
      <c r="B90" s="200"/>
      <c r="C90" s="202" t="s">
        <v>353</v>
      </c>
      <c r="D90" s="203">
        <v>182977.09879000002</v>
      </c>
      <c r="E90" s="203">
        <v>206872.57533650837</v>
      </c>
      <c r="F90" s="203">
        <v>288059.92246102286</v>
      </c>
      <c r="G90" s="203">
        <v>369598.60475783685</v>
      </c>
      <c r="H90" s="203">
        <v>282451.32992222841</v>
      </c>
      <c r="I90" s="203">
        <v>267604.57020735554</v>
      </c>
      <c r="J90" s="203">
        <v>211339.56164848164</v>
      </c>
      <c r="K90" s="203">
        <v>210361.41870166402</v>
      </c>
      <c r="L90" s="203">
        <v>208162.16050747476</v>
      </c>
      <c r="M90" s="203">
        <v>204128.96691752397</v>
      </c>
      <c r="N90" s="203">
        <v>222948.11043178878</v>
      </c>
      <c r="O90" s="203">
        <v>279177.50657992787</v>
      </c>
      <c r="P90" s="203">
        <v>304270.07085202791</v>
      </c>
      <c r="Q90" s="203">
        <v>364749.29391860461</v>
      </c>
      <c r="R90" s="203">
        <v>375326.71512761677</v>
      </c>
      <c r="S90" s="203">
        <v>387823.53815940139</v>
      </c>
      <c r="T90" s="203">
        <v>436401.62557582988</v>
      </c>
      <c r="U90" s="203">
        <v>378482.10479637334</v>
      </c>
      <c r="V90" s="203">
        <v>461372.57367471699</v>
      </c>
      <c r="W90" s="203">
        <v>426358.77827626921</v>
      </c>
      <c r="X90" s="203">
        <v>431617.56614600471</v>
      </c>
      <c r="Y90" s="203">
        <v>134349.01419990839</v>
      </c>
      <c r="Z90" s="203">
        <v>182977.09879000002</v>
      </c>
      <c r="AA90" s="203">
        <v>206872.57533650837</v>
      </c>
      <c r="AB90" s="203">
        <v>288059.92246102286</v>
      </c>
      <c r="AC90" s="203">
        <v>369598.60475783685</v>
      </c>
      <c r="AD90" s="203">
        <v>282451.32992222841</v>
      </c>
      <c r="AE90" s="203">
        <v>267604.57020735554</v>
      </c>
      <c r="AF90" s="203">
        <v>211339.56164848164</v>
      </c>
      <c r="AG90" s="203">
        <v>210361.41870166402</v>
      </c>
      <c r="AH90" s="203">
        <v>208162.16050747476</v>
      </c>
      <c r="AI90" s="203">
        <v>204128.96691752397</v>
      </c>
      <c r="AJ90" s="203">
        <v>222948.11043178878</v>
      </c>
      <c r="AK90" s="203">
        <v>279177.50657992787</v>
      </c>
      <c r="AL90" s="203">
        <v>304270.07085202791</v>
      </c>
      <c r="AM90" s="203">
        <v>364749.29391860461</v>
      </c>
      <c r="AN90" s="203">
        <v>375326.71512761677</v>
      </c>
      <c r="AO90" s="203">
        <v>387823.53815940139</v>
      </c>
      <c r="AP90" s="203">
        <v>436401.62557582988</v>
      </c>
      <c r="AQ90" s="203">
        <v>378482.10479637334</v>
      </c>
      <c r="AR90" s="203">
        <v>461372.57367471699</v>
      </c>
      <c r="AS90" s="203">
        <v>426358.77827626932</v>
      </c>
      <c r="AT90" s="203">
        <v>431617.56614600471</v>
      </c>
      <c r="AU90" s="203">
        <v>277229.32094058313</v>
      </c>
      <c r="AV90" s="203">
        <v>182977.09879000002</v>
      </c>
      <c r="AW90" s="203">
        <v>206872.57533650837</v>
      </c>
      <c r="AX90" s="203">
        <v>288059.92246102286</v>
      </c>
      <c r="AY90" s="203">
        <v>369598.60475783685</v>
      </c>
      <c r="AZ90" s="203">
        <v>282451.32992222841</v>
      </c>
      <c r="BA90" s="203">
        <v>267604.57020735554</v>
      </c>
      <c r="BB90" s="203">
        <v>211339.56164848164</v>
      </c>
      <c r="BC90" s="203">
        <v>210361.41870166402</v>
      </c>
      <c r="BD90" s="203">
        <v>208162.16050747476</v>
      </c>
      <c r="BE90" s="203">
        <v>204128.96691752397</v>
      </c>
      <c r="BF90" s="203">
        <v>222948.11043178878</v>
      </c>
      <c r="BG90" s="203">
        <v>279177.50657992787</v>
      </c>
      <c r="BH90" s="203">
        <v>304270.07085202791</v>
      </c>
      <c r="BI90" s="203">
        <v>364749.29391860461</v>
      </c>
      <c r="BJ90" s="203">
        <v>375326.71512761677</v>
      </c>
      <c r="BK90" s="203">
        <v>387823.53815940139</v>
      </c>
      <c r="BL90" s="203">
        <v>436401.62557582988</v>
      </c>
      <c r="BM90" s="203">
        <v>378482.10479637334</v>
      </c>
      <c r="BN90" s="203">
        <v>461372.57367471699</v>
      </c>
      <c r="BO90" s="203">
        <v>426358.77827626932</v>
      </c>
      <c r="BP90" s="203">
        <v>431617.56614600471</v>
      </c>
      <c r="BQ90" s="203">
        <v>425552.02048533107</v>
      </c>
      <c r="BR90" s="203">
        <v>182977.09879000002</v>
      </c>
      <c r="BS90" s="203">
        <v>206872.57533650837</v>
      </c>
      <c r="BT90" s="203">
        <v>288059.92246102286</v>
      </c>
      <c r="BU90" s="203">
        <v>369598.60475783685</v>
      </c>
      <c r="BV90" s="203">
        <v>282451.32992222841</v>
      </c>
      <c r="BW90" s="203">
        <v>267604.57020735554</v>
      </c>
      <c r="BX90" s="203">
        <v>211339.56164848164</v>
      </c>
      <c r="BY90" s="203">
        <v>210361.41870166402</v>
      </c>
      <c r="BZ90" s="203">
        <v>208162.16050747476</v>
      </c>
      <c r="CA90" s="203">
        <v>204128.96691752397</v>
      </c>
      <c r="CB90" s="203">
        <v>222948.11043178878</v>
      </c>
      <c r="CC90" s="203">
        <v>279177.50657992787</v>
      </c>
      <c r="CD90" s="203">
        <v>304270.07085202791</v>
      </c>
      <c r="CE90" s="203">
        <v>364749.29391860461</v>
      </c>
      <c r="CF90" s="203">
        <v>375326.71512761677</v>
      </c>
      <c r="CG90" s="203">
        <v>387823.53815940139</v>
      </c>
      <c r="CH90" s="203">
        <v>436401.62557582988</v>
      </c>
      <c r="CI90" s="203">
        <v>378482.10479637334</v>
      </c>
      <c r="CJ90" s="203">
        <v>461947.91601477138</v>
      </c>
      <c r="CK90" s="203">
        <v>440079.95431985188</v>
      </c>
      <c r="CL90" s="203">
        <v>433365.65271500475</v>
      </c>
      <c r="CM90" s="203">
        <v>425552.24031831592</v>
      </c>
      <c r="CN90" s="203">
        <v>436401.62557582988</v>
      </c>
      <c r="CO90" s="203">
        <v>378482.10479637334</v>
      </c>
      <c r="CP90" s="203">
        <v>461947.91601477138</v>
      </c>
      <c r="CQ90" s="203">
        <v>440079.95431985188</v>
      </c>
      <c r="CR90" s="203">
        <v>433365.65271500475</v>
      </c>
    </row>
    <row r="91" spans="2:96" s="202" customFormat="1">
      <c r="B91" s="200"/>
      <c r="C91" s="202" t="s">
        <v>354</v>
      </c>
      <c r="D91" s="204">
        <v>-1123.7558180000342</v>
      </c>
      <c r="E91" s="204">
        <v>-2239.015693000023</v>
      </c>
      <c r="F91" s="204">
        <v>-1172.6573229999631</v>
      </c>
      <c r="G91" s="204">
        <v>-1369.6913002500078</v>
      </c>
      <c r="H91" s="204">
        <v>-1069.4931295000133</v>
      </c>
      <c r="I91" s="204">
        <v>-12330.291900500015</v>
      </c>
      <c r="J91" s="204">
        <v>-1850.2053877500002</v>
      </c>
      <c r="K91" s="204">
        <v>-1803.5452607499901</v>
      </c>
      <c r="L91" s="204">
        <v>-1832.5438517500006</v>
      </c>
      <c r="M91" s="204">
        <v>-1273.6554440425243</v>
      </c>
      <c r="N91" s="204">
        <v>-880.75988552998751</v>
      </c>
      <c r="O91" s="204">
        <v>-1035.2882563142339</v>
      </c>
      <c r="P91" s="204">
        <v>-119.16452837921679</v>
      </c>
      <c r="Q91" s="204">
        <v>-103.37852191278944</v>
      </c>
      <c r="R91" s="204">
        <v>-376.50681962893577</v>
      </c>
      <c r="S91" s="204">
        <v>-165.97871288453462</v>
      </c>
      <c r="T91" s="204">
        <v>-775.59458894422278</v>
      </c>
      <c r="U91" s="204">
        <v>14270.455950496369</v>
      </c>
      <c r="V91" s="204">
        <v>-300.15764505590778</v>
      </c>
      <c r="W91" s="204">
        <v>12029.270803233783</v>
      </c>
      <c r="X91" s="204">
        <v>-259.93214515387081</v>
      </c>
      <c r="Y91" s="204">
        <v>-0.47203401656588539</v>
      </c>
      <c r="Z91" s="204">
        <v>-1123.7558180000342</v>
      </c>
      <c r="AA91" s="204">
        <v>-2239.015693000023</v>
      </c>
      <c r="AB91" s="204">
        <v>-1172.6573229999631</v>
      </c>
      <c r="AC91" s="204">
        <v>-1369.6913002500078</v>
      </c>
      <c r="AD91" s="204">
        <v>-1069.4931295000133</v>
      </c>
      <c r="AE91" s="204">
        <v>-12330.291900500015</v>
      </c>
      <c r="AF91" s="204">
        <v>-1850.2053877500002</v>
      </c>
      <c r="AG91" s="204">
        <v>-1803.5452607499901</v>
      </c>
      <c r="AH91" s="204">
        <v>-1832.5438517500006</v>
      </c>
      <c r="AI91" s="204">
        <v>-1273.6554440425243</v>
      </c>
      <c r="AJ91" s="204">
        <v>-880.75988552998751</v>
      </c>
      <c r="AK91" s="204">
        <v>-1035.2882563142339</v>
      </c>
      <c r="AL91" s="204">
        <v>-119.16452837921679</v>
      </c>
      <c r="AM91" s="204">
        <v>-103.37852191278944</v>
      </c>
      <c r="AN91" s="204">
        <v>-376.50681962893577</v>
      </c>
      <c r="AO91" s="204">
        <v>-165.97871288453462</v>
      </c>
      <c r="AP91" s="204">
        <v>-775.59458894422278</v>
      </c>
      <c r="AQ91" s="204">
        <v>14270.455950496369</v>
      </c>
      <c r="AR91" s="204">
        <v>-316.39996720000636</v>
      </c>
      <c r="AS91" s="204">
        <v>-269.0557943751337</v>
      </c>
      <c r="AT91" s="204">
        <v>-259.93214515387081</v>
      </c>
      <c r="AU91" s="204">
        <v>-0.69186700147110969</v>
      </c>
      <c r="AV91" s="204">
        <v>-1123.7558180000342</v>
      </c>
      <c r="AW91" s="204">
        <v>-2239.015693000023</v>
      </c>
      <c r="AX91" s="204">
        <v>-1172.6573229999631</v>
      </c>
      <c r="AY91" s="204">
        <v>-1369.6913002500078</v>
      </c>
      <c r="AZ91" s="204">
        <v>-1069.4931295000133</v>
      </c>
      <c r="BA91" s="204">
        <v>-12330.291900500015</v>
      </c>
      <c r="BB91" s="204">
        <v>-1850.2053877500002</v>
      </c>
      <c r="BC91" s="204">
        <v>-1803.5452607499901</v>
      </c>
      <c r="BD91" s="204">
        <v>-1832.5438517500006</v>
      </c>
      <c r="BE91" s="204">
        <v>-1273.6554440425243</v>
      </c>
      <c r="BF91" s="204">
        <v>-880.75988552998751</v>
      </c>
      <c r="BG91" s="204">
        <v>-1035.2882563142339</v>
      </c>
      <c r="BH91" s="204">
        <v>-119.16452837921679</v>
      </c>
      <c r="BI91" s="204">
        <v>-103.37852191278944</v>
      </c>
      <c r="BJ91" s="204">
        <v>-376.50681962893577</v>
      </c>
      <c r="BK91" s="204">
        <v>-165.97871288453462</v>
      </c>
      <c r="BL91" s="204">
        <v>-775.59458894422278</v>
      </c>
      <c r="BM91" s="204">
        <v>14270.455950496369</v>
      </c>
      <c r="BN91" s="204">
        <v>-316.39996720000636</v>
      </c>
      <c r="BO91" s="204">
        <v>-269.0557943751337</v>
      </c>
      <c r="BP91" s="204">
        <v>-259.93214515387081</v>
      </c>
      <c r="BQ91" s="204">
        <v>-148323.39141174941</v>
      </c>
      <c r="BR91" s="204">
        <v>-1123.7558180000342</v>
      </c>
      <c r="BS91" s="204">
        <v>-2239.015693000023</v>
      </c>
      <c r="BT91" s="204">
        <v>-1172.6573229999631</v>
      </c>
      <c r="BU91" s="204">
        <v>-1369.6913002500078</v>
      </c>
      <c r="BV91" s="204">
        <v>-1069.4931295000133</v>
      </c>
      <c r="BW91" s="204">
        <v>-12330.291900500015</v>
      </c>
      <c r="BX91" s="204">
        <v>-1850.2053877500002</v>
      </c>
      <c r="BY91" s="204">
        <v>-1803.5452607499901</v>
      </c>
      <c r="BZ91" s="204">
        <v>-1832.5438517500006</v>
      </c>
      <c r="CA91" s="204">
        <v>-1273.6554440425243</v>
      </c>
      <c r="CB91" s="204">
        <v>-880.75988552998751</v>
      </c>
      <c r="CC91" s="204">
        <v>-1035.2882563142339</v>
      </c>
      <c r="CD91" s="204">
        <v>-119.16452837921679</v>
      </c>
      <c r="CE91" s="204">
        <v>-103.37852191278944</v>
      </c>
      <c r="CF91" s="204">
        <v>-376.50681962893577</v>
      </c>
      <c r="CG91" s="204">
        <v>-165.97871288453462</v>
      </c>
      <c r="CH91" s="204">
        <v>-775.59458894422278</v>
      </c>
      <c r="CI91" s="204">
        <v>14270.455950496369</v>
      </c>
      <c r="CJ91" s="204">
        <v>-316.39996720000636</v>
      </c>
      <c r="CK91" s="204">
        <v>-269.05579437495908</v>
      </c>
      <c r="CL91" s="204">
        <v>-259.93214515387081</v>
      </c>
      <c r="CM91" s="204">
        <v>-0.69186700141290203</v>
      </c>
      <c r="CN91" s="204">
        <v>-775.59458894422278</v>
      </c>
      <c r="CO91" s="204">
        <v>14270.455950496369</v>
      </c>
      <c r="CP91" s="204">
        <v>-316.39996720000636</v>
      </c>
      <c r="CQ91" s="204">
        <v>-269.05579437495908</v>
      </c>
      <c r="CR91" s="204">
        <v>-259.93214515387081</v>
      </c>
    </row>
    <row r="92" spans="2:96" s="202" customFormat="1">
      <c r="B92" s="200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  <c r="BZ92" s="204"/>
      <c r="CA92" s="204"/>
      <c r="CB92" s="204"/>
      <c r="CC92" s="204"/>
      <c r="CD92" s="204"/>
      <c r="CE92" s="204"/>
      <c r="CF92" s="204"/>
      <c r="CG92" s="204"/>
      <c r="CH92" s="204"/>
      <c r="CI92" s="204"/>
      <c r="CJ92" s="204"/>
      <c r="CK92" s="204"/>
      <c r="CL92" s="204"/>
      <c r="CM92" s="204"/>
      <c r="CN92" s="204"/>
      <c r="CO92" s="204"/>
      <c r="CP92" s="204"/>
      <c r="CQ92" s="204"/>
      <c r="CR92" s="204"/>
    </row>
    <row r="93" spans="2:96" s="202" customFormat="1">
      <c r="B93" s="200"/>
      <c r="C93" s="202" t="s">
        <v>355</v>
      </c>
      <c r="D93" s="204">
        <v>1331.8838780000001</v>
      </c>
      <c r="E93" s="204">
        <v>2634.1995447499999</v>
      </c>
      <c r="F93" s="204">
        <v>1333.8965862499999</v>
      </c>
      <c r="G93" s="204">
        <v>1591.3947532500001</v>
      </c>
      <c r="H93" s="204">
        <v>1242.7178557500001</v>
      </c>
      <c r="I93" s="204">
        <v>12455.760976</v>
      </c>
      <c r="J93" s="204">
        <v>1954.45786125</v>
      </c>
      <c r="K93" s="204">
        <v>1900.2858285</v>
      </c>
      <c r="L93" s="204">
        <v>1934.84467825</v>
      </c>
      <c r="M93" s="204">
        <v>1389.8016007125</v>
      </c>
      <c r="N93" s="204">
        <v>1006.2823869875</v>
      </c>
      <c r="O93" s="204">
        <v>1039.3681298393201</v>
      </c>
      <c r="P93" s="204">
        <v>130.06066686</v>
      </c>
      <c r="Q93" s="204">
        <v>135.31266019000003</v>
      </c>
      <c r="R93" s="204">
        <v>608.10721919000002</v>
      </c>
      <c r="S93" s="204">
        <v>375.31038552000001</v>
      </c>
      <c r="T93" s="204">
        <v>877.76938132000009</v>
      </c>
      <c r="U93" s="204">
        <v>294.44195675000003</v>
      </c>
      <c r="V93" s="204">
        <v>431.41011865000002</v>
      </c>
      <c r="W93" s="204">
        <v>392.79254609999998</v>
      </c>
      <c r="X93" s="204">
        <v>383.72138015386633</v>
      </c>
      <c r="Y93" s="204">
        <v>0.47203401655750876</v>
      </c>
      <c r="Z93" s="204">
        <v>1331.8838780000001</v>
      </c>
      <c r="AA93" s="204">
        <v>2634.1995447499999</v>
      </c>
      <c r="AB93" s="204">
        <v>1333.8965862499999</v>
      </c>
      <c r="AC93" s="204">
        <v>1591.3947532500001</v>
      </c>
      <c r="AD93" s="204">
        <v>1242.7178557500001</v>
      </c>
      <c r="AE93" s="204">
        <v>12455.760976</v>
      </c>
      <c r="AF93" s="204">
        <v>1954.45786125</v>
      </c>
      <c r="AG93" s="204">
        <v>1900.2858285</v>
      </c>
      <c r="AH93" s="204">
        <v>1934.84467825</v>
      </c>
      <c r="AI93" s="204">
        <v>1389.8016007125</v>
      </c>
      <c r="AJ93" s="204">
        <v>1006.2823869875</v>
      </c>
      <c r="AK93" s="204">
        <v>1039.3681298393201</v>
      </c>
      <c r="AL93" s="204">
        <v>130.06066686</v>
      </c>
      <c r="AM93" s="204">
        <v>135.31266019000003</v>
      </c>
      <c r="AN93" s="204">
        <v>608.10721919000002</v>
      </c>
      <c r="AO93" s="204">
        <v>375.31038552000001</v>
      </c>
      <c r="AP93" s="204">
        <v>877.76938132000009</v>
      </c>
      <c r="AQ93" s="204">
        <v>294.44195675000003</v>
      </c>
      <c r="AR93" s="204">
        <v>431.41011865000002</v>
      </c>
      <c r="AS93" s="204">
        <v>392.79254609999998</v>
      </c>
      <c r="AT93" s="204">
        <v>383.72138015386633</v>
      </c>
      <c r="AU93" s="204">
        <v>0.69186700141143431</v>
      </c>
      <c r="AV93" s="204">
        <v>1331.8838780000001</v>
      </c>
      <c r="AW93" s="204">
        <v>2634.1995447499999</v>
      </c>
      <c r="AX93" s="204">
        <v>1333.8965862499999</v>
      </c>
      <c r="AY93" s="204">
        <v>1591.3947532500001</v>
      </c>
      <c r="AZ93" s="204">
        <v>1242.7178557500001</v>
      </c>
      <c r="BA93" s="204">
        <v>12455.760976</v>
      </c>
      <c r="BB93" s="204">
        <v>1954.45786125</v>
      </c>
      <c r="BC93" s="204">
        <v>1900.2858285</v>
      </c>
      <c r="BD93" s="204">
        <v>1934.84467825</v>
      </c>
      <c r="BE93" s="204">
        <v>1389.8016007125</v>
      </c>
      <c r="BF93" s="204">
        <v>1006.2823869875</v>
      </c>
      <c r="BG93" s="204">
        <v>1039.3681298393201</v>
      </c>
      <c r="BH93" s="204">
        <v>130.06066686</v>
      </c>
      <c r="BI93" s="204">
        <v>135.31266019000003</v>
      </c>
      <c r="BJ93" s="204">
        <v>608.10721919000002</v>
      </c>
      <c r="BK93" s="204">
        <v>375.31038552000001</v>
      </c>
      <c r="BL93" s="204">
        <v>877.76938132000009</v>
      </c>
      <c r="BM93" s="204">
        <v>294.44195675000003</v>
      </c>
      <c r="BN93" s="204">
        <v>431.41011865000002</v>
      </c>
      <c r="BO93" s="204">
        <v>392.79254609999998</v>
      </c>
      <c r="BP93" s="204">
        <v>383.72138015386633</v>
      </c>
      <c r="BQ93" s="204">
        <v>0.69186700141143431</v>
      </c>
      <c r="BR93" s="204">
        <v>1331.8838780000001</v>
      </c>
      <c r="BS93" s="204">
        <v>2634.1995447499999</v>
      </c>
      <c r="BT93" s="204">
        <v>1333.8965862499999</v>
      </c>
      <c r="BU93" s="204">
        <v>1591.3947532500001</v>
      </c>
      <c r="BV93" s="204">
        <v>1242.7178557500001</v>
      </c>
      <c r="BW93" s="204">
        <v>12455.760976</v>
      </c>
      <c r="BX93" s="204">
        <v>1954.45786125</v>
      </c>
      <c r="BY93" s="204">
        <v>1900.2858285</v>
      </c>
      <c r="BZ93" s="204">
        <v>1934.84467825</v>
      </c>
      <c r="CA93" s="204">
        <v>1389.8016007125</v>
      </c>
      <c r="CB93" s="204">
        <v>1006.2823869875</v>
      </c>
      <c r="CC93" s="204">
        <v>1039.3681298393201</v>
      </c>
      <c r="CD93" s="204">
        <v>130.06066686</v>
      </c>
      <c r="CE93" s="204">
        <v>135.31266019000003</v>
      </c>
      <c r="CF93" s="204">
        <v>608.10721919000002</v>
      </c>
      <c r="CG93" s="204">
        <v>375.31038552000001</v>
      </c>
      <c r="CH93" s="204">
        <v>877.76938132000009</v>
      </c>
      <c r="CI93" s="204">
        <v>294.44195675000003</v>
      </c>
      <c r="CJ93" s="204">
        <v>431.41011865000002</v>
      </c>
      <c r="CK93" s="204">
        <v>392.79254609999998</v>
      </c>
      <c r="CL93" s="204">
        <v>383.72138015386633</v>
      </c>
      <c r="CM93" s="204">
        <v>0.69186700141143431</v>
      </c>
      <c r="CN93" s="204">
        <v>877.76938132000009</v>
      </c>
      <c r="CO93" s="204">
        <v>294.44195675000003</v>
      </c>
      <c r="CP93" s="204">
        <v>431.41011865000002</v>
      </c>
      <c r="CQ93" s="204">
        <v>392.79254609999998</v>
      </c>
      <c r="CR93" s="204">
        <v>383.72138015386633</v>
      </c>
    </row>
    <row r="94" spans="2:96" s="202" customFormat="1">
      <c r="B94" s="200"/>
      <c r="C94" s="202" t="s">
        <v>356</v>
      </c>
      <c r="D94" s="204">
        <v>1121</v>
      </c>
      <c r="E94" s="204">
        <v>2235</v>
      </c>
      <c r="F94" s="204">
        <v>1168</v>
      </c>
      <c r="G94" s="204">
        <v>1675</v>
      </c>
      <c r="H94" s="204">
        <v>1451</v>
      </c>
      <c r="I94" s="204">
        <v>1993</v>
      </c>
      <c r="J94" s="204">
        <v>1843</v>
      </c>
      <c r="K94" s="204">
        <v>2033</v>
      </c>
      <c r="L94" s="204">
        <v>1879</v>
      </c>
      <c r="M94" s="204">
        <v>1440</v>
      </c>
      <c r="N94" s="204">
        <v>1018</v>
      </c>
      <c r="O94" s="204">
        <v>908.09503922932004</v>
      </c>
      <c r="P94" s="204">
        <v>0</v>
      </c>
      <c r="Q94" s="204">
        <v>0</v>
      </c>
      <c r="R94" s="204">
        <v>0</v>
      </c>
      <c r="S94" s="204">
        <v>27.81</v>
      </c>
      <c r="T94" s="204">
        <v>635.84</v>
      </c>
      <c r="U94" s="204">
        <v>-2.8500000000008185E-2</v>
      </c>
      <c r="V94" s="204">
        <v>0</v>
      </c>
      <c r="W94" s="204">
        <v>36.976582000000001</v>
      </c>
      <c r="X94" s="204">
        <v>6.7988698838663479</v>
      </c>
      <c r="Y94" s="204">
        <v>0.47203401655750876</v>
      </c>
      <c r="Z94" s="204">
        <v>1121</v>
      </c>
      <c r="AA94" s="204">
        <v>2235</v>
      </c>
      <c r="AB94" s="204">
        <v>1168</v>
      </c>
      <c r="AC94" s="204">
        <v>1675</v>
      </c>
      <c r="AD94" s="204">
        <v>1451</v>
      </c>
      <c r="AE94" s="204">
        <v>1993</v>
      </c>
      <c r="AF94" s="204">
        <v>1843</v>
      </c>
      <c r="AG94" s="204">
        <v>2033</v>
      </c>
      <c r="AH94" s="204">
        <v>1879</v>
      </c>
      <c r="AI94" s="204">
        <v>1440</v>
      </c>
      <c r="AJ94" s="204">
        <v>1018</v>
      </c>
      <c r="AK94" s="204">
        <v>908.09503922932004</v>
      </c>
      <c r="AL94" s="204">
        <v>0</v>
      </c>
      <c r="AM94" s="204">
        <v>0</v>
      </c>
      <c r="AN94" s="204">
        <v>0</v>
      </c>
      <c r="AO94" s="204">
        <v>27.81</v>
      </c>
      <c r="AP94" s="204">
        <v>635.84</v>
      </c>
      <c r="AQ94" s="204">
        <v>-2.8500000000008185E-2</v>
      </c>
      <c r="AR94" s="204">
        <v>0</v>
      </c>
      <c r="AS94" s="204">
        <v>36.976582000000001</v>
      </c>
      <c r="AT94" s="204">
        <v>6.7988698838663479</v>
      </c>
      <c r="AU94" s="204">
        <v>0.69186700141143431</v>
      </c>
      <c r="AV94" s="204">
        <v>1121</v>
      </c>
      <c r="AW94" s="204">
        <v>2235</v>
      </c>
      <c r="AX94" s="204">
        <v>1168</v>
      </c>
      <c r="AY94" s="204">
        <v>1675</v>
      </c>
      <c r="AZ94" s="204">
        <v>1451</v>
      </c>
      <c r="BA94" s="204">
        <v>1993</v>
      </c>
      <c r="BB94" s="204">
        <v>1843</v>
      </c>
      <c r="BC94" s="204">
        <v>2033</v>
      </c>
      <c r="BD94" s="204">
        <v>1879</v>
      </c>
      <c r="BE94" s="204">
        <v>1440</v>
      </c>
      <c r="BF94" s="204">
        <v>1018</v>
      </c>
      <c r="BG94" s="204">
        <v>908.09503922932004</v>
      </c>
      <c r="BH94" s="204">
        <v>0</v>
      </c>
      <c r="BI94" s="204">
        <v>0</v>
      </c>
      <c r="BJ94" s="204">
        <v>0</v>
      </c>
      <c r="BK94" s="204">
        <v>27.81</v>
      </c>
      <c r="BL94" s="204">
        <v>635.84</v>
      </c>
      <c r="BM94" s="204">
        <v>-2.8500000000008185E-2</v>
      </c>
      <c r="BN94" s="204">
        <v>0</v>
      </c>
      <c r="BO94" s="204">
        <v>36.976582000000001</v>
      </c>
      <c r="BP94" s="204">
        <v>6.7988698838663479</v>
      </c>
      <c r="BQ94" s="204">
        <v>0.69186700141143431</v>
      </c>
      <c r="BR94" s="204">
        <v>1121</v>
      </c>
      <c r="BS94" s="204">
        <v>2235</v>
      </c>
      <c r="BT94" s="204">
        <v>1168</v>
      </c>
      <c r="BU94" s="204">
        <v>1675</v>
      </c>
      <c r="BV94" s="204">
        <v>1451</v>
      </c>
      <c r="BW94" s="204">
        <v>1993</v>
      </c>
      <c r="BX94" s="204">
        <v>1843</v>
      </c>
      <c r="BY94" s="204">
        <v>2033</v>
      </c>
      <c r="BZ94" s="204">
        <v>1879</v>
      </c>
      <c r="CA94" s="204">
        <v>1440</v>
      </c>
      <c r="CB94" s="204">
        <v>1018</v>
      </c>
      <c r="CC94" s="204">
        <v>908.09503922932004</v>
      </c>
      <c r="CD94" s="204">
        <v>0</v>
      </c>
      <c r="CE94" s="204">
        <v>0</v>
      </c>
      <c r="CF94" s="204">
        <v>0</v>
      </c>
      <c r="CG94" s="204">
        <v>27.81</v>
      </c>
      <c r="CH94" s="204">
        <v>635.84</v>
      </c>
      <c r="CI94" s="204">
        <v>-2.8500000000008185E-2</v>
      </c>
      <c r="CJ94" s="204">
        <v>0</v>
      </c>
      <c r="CK94" s="204">
        <v>36.976582000000001</v>
      </c>
      <c r="CL94" s="204">
        <v>6.7988698838663479</v>
      </c>
      <c r="CM94" s="204">
        <v>0.69186700141143431</v>
      </c>
      <c r="CN94" s="204">
        <v>635.84</v>
      </c>
      <c r="CO94" s="204">
        <v>-2.8500000000008185E-2</v>
      </c>
      <c r="CP94" s="204">
        <v>0</v>
      </c>
      <c r="CQ94" s="204">
        <v>36.976582000000001</v>
      </c>
      <c r="CR94" s="204">
        <v>6.7988698838663479</v>
      </c>
    </row>
    <row r="95" spans="2:96" s="202" customFormat="1">
      <c r="B95" s="200"/>
      <c r="C95" s="144" t="s">
        <v>225</v>
      </c>
      <c r="D95" s="196">
        <v>0</v>
      </c>
      <c r="E95" s="196">
        <v>0</v>
      </c>
      <c r="F95" s="196">
        <v>0</v>
      </c>
      <c r="G95" s="196">
        <v>313</v>
      </c>
      <c r="H95" s="196">
        <v>390</v>
      </c>
      <c r="I95" s="196">
        <v>306</v>
      </c>
      <c r="J95" s="196">
        <v>0</v>
      </c>
      <c r="K95" s="196">
        <v>239</v>
      </c>
      <c r="L95" s="196">
        <v>65</v>
      </c>
      <c r="M95" s="196">
        <v>202</v>
      </c>
      <c r="N95" s="196">
        <v>203</v>
      </c>
      <c r="O95" s="196">
        <v>0</v>
      </c>
      <c r="P95" s="196">
        <v>0</v>
      </c>
      <c r="Q95" s="196">
        <v>0</v>
      </c>
      <c r="R95" s="196">
        <v>0</v>
      </c>
      <c r="S95" s="196">
        <v>0</v>
      </c>
      <c r="T95" s="196">
        <v>0</v>
      </c>
      <c r="U95" s="196">
        <v>0</v>
      </c>
      <c r="V95" s="196">
        <v>0</v>
      </c>
      <c r="W95" s="196">
        <v>0</v>
      </c>
      <c r="X95" s="196">
        <v>0</v>
      </c>
      <c r="Y95" s="196">
        <v>0</v>
      </c>
      <c r="Z95" s="196">
        <v>0</v>
      </c>
      <c r="AA95" s="196">
        <v>0</v>
      </c>
      <c r="AB95" s="196">
        <v>0</v>
      </c>
      <c r="AC95" s="196">
        <v>313</v>
      </c>
      <c r="AD95" s="196">
        <v>390</v>
      </c>
      <c r="AE95" s="196">
        <v>306</v>
      </c>
      <c r="AF95" s="196">
        <v>0</v>
      </c>
      <c r="AG95" s="196">
        <v>239</v>
      </c>
      <c r="AH95" s="196">
        <v>65</v>
      </c>
      <c r="AI95" s="196">
        <v>202</v>
      </c>
      <c r="AJ95" s="196">
        <v>203</v>
      </c>
      <c r="AK95" s="196">
        <v>0</v>
      </c>
      <c r="AL95" s="196">
        <v>0</v>
      </c>
      <c r="AM95" s="196">
        <v>0</v>
      </c>
      <c r="AN95" s="196">
        <v>0</v>
      </c>
      <c r="AO95" s="196">
        <v>0</v>
      </c>
      <c r="AP95" s="196">
        <v>0</v>
      </c>
      <c r="AQ95" s="196">
        <v>0</v>
      </c>
      <c r="AR95" s="196">
        <v>0</v>
      </c>
      <c r="AS95" s="196">
        <v>0</v>
      </c>
      <c r="AT95" s="196">
        <v>0</v>
      </c>
      <c r="AU95" s="196">
        <v>0</v>
      </c>
      <c r="AV95" s="196">
        <v>0</v>
      </c>
      <c r="AW95" s="196">
        <v>0</v>
      </c>
      <c r="AX95" s="196">
        <v>0</v>
      </c>
      <c r="AY95" s="196">
        <v>313</v>
      </c>
      <c r="AZ95" s="196">
        <v>390</v>
      </c>
      <c r="BA95" s="196">
        <v>306</v>
      </c>
      <c r="BB95" s="196">
        <v>0</v>
      </c>
      <c r="BC95" s="196">
        <v>239</v>
      </c>
      <c r="BD95" s="196">
        <v>65</v>
      </c>
      <c r="BE95" s="196">
        <v>202</v>
      </c>
      <c r="BF95" s="196">
        <v>203</v>
      </c>
      <c r="BG95" s="196">
        <v>0</v>
      </c>
      <c r="BH95" s="196">
        <v>0</v>
      </c>
      <c r="BI95" s="196">
        <v>0</v>
      </c>
      <c r="BJ95" s="196">
        <v>0</v>
      </c>
      <c r="BK95" s="196">
        <v>0</v>
      </c>
      <c r="BL95" s="196">
        <v>0</v>
      </c>
      <c r="BM95" s="196">
        <v>0</v>
      </c>
      <c r="BN95" s="196">
        <v>0</v>
      </c>
      <c r="BO95" s="196">
        <v>0</v>
      </c>
      <c r="BP95" s="196">
        <v>0</v>
      </c>
      <c r="BQ95" s="196">
        <v>0</v>
      </c>
      <c r="BR95" s="196">
        <v>0</v>
      </c>
      <c r="BS95" s="196">
        <v>0</v>
      </c>
      <c r="BT95" s="196">
        <v>0</v>
      </c>
      <c r="BU95" s="196">
        <v>313</v>
      </c>
      <c r="BV95" s="196">
        <v>390</v>
      </c>
      <c r="BW95" s="196">
        <v>306</v>
      </c>
      <c r="BX95" s="196">
        <v>0</v>
      </c>
      <c r="BY95" s="196">
        <v>239</v>
      </c>
      <c r="BZ95" s="196">
        <v>65</v>
      </c>
      <c r="CA95" s="196">
        <v>202</v>
      </c>
      <c r="CB95" s="196">
        <v>203</v>
      </c>
      <c r="CC95" s="196">
        <v>0</v>
      </c>
      <c r="CD95" s="196">
        <v>0</v>
      </c>
      <c r="CE95" s="196">
        <v>0</v>
      </c>
      <c r="CF95" s="196">
        <v>0</v>
      </c>
      <c r="CG95" s="196">
        <v>0</v>
      </c>
      <c r="CH95" s="196">
        <v>0</v>
      </c>
      <c r="CI95" s="196">
        <v>0</v>
      </c>
      <c r="CJ95" s="196">
        <v>0</v>
      </c>
      <c r="CK95" s="196">
        <v>0</v>
      </c>
      <c r="CL95" s="196">
        <v>0</v>
      </c>
      <c r="CM95" s="196">
        <v>0</v>
      </c>
      <c r="CN95" s="196">
        <v>0</v>
      </c>
      <c r="CO95" s="196">
        <v>0</v>
      </c>
      <c r="CP95" s="196">
        <v>0</v>
      </c>
      <c r="CQ95" s="196">
        <v>0</v>
      </c>
      <c r="CR95" s="196">
        <v>0</v>
      </c>
    </row>
    <row r="96" spans="2:96" s="144" customFormat="1">
      <c r="B96" s="194"/>
      <c r="C96" s="144" t="s">
        <v>227</v>
      </c>
      <c r="D96" s="196">
        <v>210.88387800000001</v>
      </c>
      <c r="E96" s="196">
        <v>399.19954474999997</v>
      </c>
      <c r="F96" s="196">
        <v>165.89658624999998</v>
      </c>
      <c r="G96" s="196">
        <v>229.39475325000001</v>
      </c>
      <c r="H96" s="196">
        <v>181.71785575000001</v>
      </c>
      <c r="I96" s="196">
        <v>10768.760976</v>
      </c>
      <c r="J96" s="196">
        <v>111.45786125000001</v>
      </c>
      <c r="K96" s="196">
        <v>106.28582850000001</v>
      </c>
      <c r="L96" s="196">
        <v>120.84467825</v>
      </c>
      <c r="M96" s="196">
        <v>151.8016007125</v>
      </c>
      <c r="N96" s="196">
        <v>191.28238698750002</v>
      </c>
      <c r="O96" s="196">
        <v>131.27309061</v>
      </c>
      <c r="P96" s="196">
        <v>130.06066686</v>
      </c>
      <c r="Q96" s="196">
        <v>135.31266019000003</v>
      </c>
      <c r="R96" s="196">
        <v>608.10721919000002</v>
      </c>
      <c r="S96" s="196">
        <v>347.50038552000001</v>
      </c>
      <c r="T96" s="196">
        <v>241.92938132</v>
      </c>
      <c r="U96" s="196">
        <v>294.47045675000004</v>
      </c>
      <c r="V96" s="196">
        <v>431.41011865000002</v>
      </c>
      <c r="W96" s="196">
        <v>355.81596409999997</v>
      </c>
      <c r="X96" s="196">
        <v>376.92251026999998</v>
      </c>
      <c r="Y96" s="196">
        <v>0</v>
      </c>
      <c r="Z96" s="196">
        <v>210.88387800000001</v>
      </c>
      <c r="AA96" s="196">
        <v>399.19954474999997</v>
      </c>
      <c r="AB96" s="196">
        <v>165.89658624999998</v>
      </c>
      <c r="AC96" s="196">
        <v>229.39475325000001</v>
      </c>
      <c r="AD96" s="196">
        <v>181.71785575000001</v>
      </c>
      <c r="AE96" s="196">
        <v>10768.760976</v>
      </c>
      <c r="AF96" s="196">
        <v>111.45786125000001</v>
      </c>
      <c r="AG96" s="196">
        <v>106.28582850000001</v>
      </c>
      <c r="AH96" s="196">
        <v>120.84467825</v>
      </c>
      <c r="AI96" s="196">
        <v>151.8016007125</v>
      </c>
      <c r="AJ96" s="196">
        <v>191.28238698750002</v>
      </c>
      <c r="AK96" s="196">
        <v>131.27309061</v>
      </c>
      <c r="AL96" s="196">
        <v>130.06066686</v>
      </c>
      <c r="AM96" s="196">
        <v>135.31266019000003</v>
      </c>
      <c r="AN96" s="196">
        <v>608.10721919000002</v>
      </c>
      <c r="AO96" s="196">
        <v>347.50038552000001</v>
      </c>
      <c r="AP96" s="196">
        <v>241.92938132</v>
      </c>
      <c r="AQ96" s="196">
        <v>294.47045675000004</v>
      </c>
      <c r="AR96" s="196">
        <v>431.41011865000002</v>
      </c>
      <c r="AS96" s="196">
        <v>355.81596409999997</v>
      </c>
      <c r="AT96" s="196">
        <v>376.92251026999998</v>
      </c>
      <c r="AU96" s="196">
        <v>0</v>
      </c>
      <c r="AV96" s="196">
        <v>210.88387800000001</v>
      </c>
      <c r="AW96" s="196">
        <v>399.19954474999997</v>
      </c>
      <c r="AX96" s="196">
        <v>165.89658624999998</v>
      </c>
      <c r="AY96" s="196">
        <v>229.39475325000001</v>
      </c>
      <c r="AZ96" s="196">
        <v>181.71785575000001</v>
      </c>
      <c r="BA96" s="196">
        <v>10768.760976</v>
      </c>
      <c r="BB96" s="196">
        <v>111.45786125000001</v>
      </c>
      <c r="BC96" s="196">
        <v>106.28582850000001</v>
      </c>
      <c r="BD96" s="196">
        <v>120.84467825</v>
      </c>
      <c r="BE96" s="196">
        <v>151.8016007125</v>
      </c>
      <c r="BF96" s="196">
        <v>191.28238698750002</v>
      </c>
      <c r="BG96" s="196">
        <v>131.27309061</v>
      </c>
      <c r="BH96" s="196">
        <v>130.06066686</v>
      </c>
      <c r="BI96" s="196">
        <v>135.31266019000003</v>
      </c>
      <c r="BJ96" s="196">
        <v>608.10721919000002</v>
      </c>
      <c r="BK96" s="196">
        <v>347.50038552000001</v>
      </c>
      <c r="BL96" s="196">
        <v>241.92938132</v>
      </c>
      <c r="BM96" s="196">
        <v>294.47045675000004</v>
      </c>
      <c r="BN96" s="196">
        <v>431.41011865000002</v>
      </c>
      <c r="BO96" s="196">
        <v>355.81596409999997</v>
      </c>
      <c r="BP96" s="196">
        <v>376.92251026999998</v>
      </c>
      <c r="BQ96" s="196">
        <v>0</v>
      </c>
      <c r="BR96" s="196">
        <v>210.88387800000001</v>
      </c>
      <c r="BS96" s="196">
        <v>399.19954474999997</v>
      </c>
      <c r="BT96" s="196">
        <v>165.89658624999998</v>
      </c>
      <c r="BU96" s="196">
        <v>229.39475325000001</v>
      </c>
      <c r="BV96" s="196">
        <v>181.71785575000001</v>
      </c>
      <c r="BW96" s="196">
        <v>10768.760976</v>
      </c>
      <c r="BX96" s="196">
        <v>111.45786125000001</v>
      </c>
      <c r="BY96" s="196">
        <v>106.28582850000001</v>
      </c>
      <c r="BZ96" s="196">
        <v>120.84467825</v>
      </c>
      <c r="CA96" s="196">
        <v>151.8016007125</v>
      </c>
      <c r="CB96" s="196">
        <v>191.28238698750002</v>
      </c>
      <c r="CC96" s="196">
        <v>131.27309061</v>
      </c>
      <c r="CD96" s="196">
        <v>130.06066686</v>
      </c>
      <c r="CE96" s="196">
        <v>135.31266019000003</v>
      </c>
      <c r="CF96" s="196">
        <v>608.10721919000002</v>
      </c>
      <c r="CG96" s="196">
        <v>347.50038552000001</v>
      </c>
      <c r="CH96" s="196">
        <v>241.92938132</v>
      </c>
      <c r="CI96" s="196">
        <v>294.47045675000004</v>
      </c>
      <c r="CJ96" s="196">
        <v>431.41011865000002</v>
      </c>
      <c r="CK96" s="196">
        <v>355.81596409999997</v>
      </c>
      <c r="CL96" s="196">
        <v>376.92251026999998</v>
      </c>
      <c r="CM96" s="196">
        <v>0</v>
      </c>
      <c r="CN96" s="196">
        <v>241.92938132</v>
      </c>
      <c r="CO96" s="196">
        <v>294.47045675000004</v>
      </c>
      <c r="CP96" s="196">
        <v>431.41011865000002</v>
      </c>
      <c r="CQ96" s="196">
        <v>355.81596409999997</v>
      </c>
      <c r="CR96" s="196">
        <v>376.92251026999998</v>
      </c>
    </row>
    <row r="97" spans="1:96"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</row>
    <row r="98" spans="1:96">
      <c r="C98" s="144" t="s">
        <v>357</v>
      </c>
      <c r="D98" s="69">
        <v>208.1280599999659</v>
      </c>
      <c r="E98" s="69">
        <v>395.18385174997684</v>
      </c>
      <c r="F98" s="69">
        <v>161.23926325003686</v>
      </c>
      <c r="G98" s="69">
        <v>221.70345299999235</v>
      </c>
      <c r="H98" s="69">
        <v>173.22472624998682</v>
      </c>
      <c r="I98" s="69">
        <v>125.46907549998468</v>
      </c>
      <c r="J98" s="69">
        <v>104.25247349999972</v>
      </c>
      <c r="K98" s="69">
        <v>96.740567750009859</v>
      </c>
      <c r="L98" s="69">
        <v>102.3008264999994</v>
      </c>
      <c r="M98" s="69">
        <v>116.14615666997565</v>
      </c>
      <c r="N98" s="69">
        <v>125.52250145751248</v>
      </c>
      <c r="O98" s="69">
        <v>4.0798735250862137</v>
      </c>
      <c r="P98" s="69">
        <v>10.896138480783208</v>
      </c>
      <c r="Q98" s="69">
        <v>31.934138277210593</v>
      </c>
      <c r="R98" s="69">
        <v>231.60039956106425</v>
      </c>
      <c r="S98" s="69">
        <v>209.3316726354654</v>
      </c>
      <c r="T98" s="69">
        <v>102.17479237577732</v>
      </c>
      <c r="U98" s="69">
        <v>14564.89790724637</v>
      </c>
      <c r="V98" s="69">
        <v>131.25247359409224</v>
      </c>
      <c r="W98" s="69">
        <v>12422.063349333783</v>
      </c>
      <c r="X98" s="69">
        <v>123.78923499999553</v>
      </c>
      <c r="Y98" s="69">
        <v>-8.3766327207968061E-12</v>
      </c>
      <c r="Z98" s="69">
        <v>208.1280599999659</v>
      </c>
      <c r="AA98" s="69">
        <v>395.18385174997684</v>
      </c>
      <c r="AB98" s="69">
        <v>161.23926325003686</v>
      </c>
      <c r="AC98" s="69">
        <v>221.70345299999235</v>
      </c>
      <c r="AD98" s="69">
        <v>173.22472624998682</v>
      </c>
      <c r="AE98" s="69">
        <v>125.46907549998468</v>
      </c>
      <c r="AF98" s="69">
        <v>104.25247349999972</v>
      </c>
      <c r="AG98" s="69">
        <v>96.740567750009859</v>
      </c>
      <c r="AH98" s="69">
        <v>102.3008264999994</v>
      </c>
      <c r="AI98" s="69">
        <v>116.14615666997565</v>
      </c>
      <c r="AJ98" s="69">
        <v>125.52250145751248</v>
      </c>
      <c r="AK98" s="69">
        <v>4.0798735250862137</v>
      </c>
      <c r="AL98" s="69">
        <v>10.896138480783208</v>
      </c>
      <c r="AM98" s="69">
        <v>31.934138277210593</v>
      </c>
      <c r="AN98" s="69">
        <v>231.60039956106425</v>
      </c>
      <c r="AO98" s="69">
        <v>209.3316726354654</v>
      </c>
      <c r="AP98" s="69">
        <v>102.17479237577732</v>
      </c>
      <c r="AQ98" s="69">
        <v>14564.89790724637</v>
      </c>
      <c r="AR98" s="69">
        <v>115.01015144999366</v>
      </c>
      <c r="AS98" s="69">
        <v>123.73675172486628</v>
      </c>
      <c r="AT98" s="69">
        <v>123.78923499999553</v>
      </c>
      <c r="AU98" s="69">
        <v>-5.9675375752021864E-11</v>
      </c>
      <c r="AV98" s="69">
        <v>208.1280599999659</v>
      </c>
      <c r="AW98" s="69">
        <v>395.18385174997684</v>
      </c>
      <c r="AX98" s="69">
        <v>161.23926325003686</v>
      </c>
      <c r="AY98" s="69">
        <v>221.70345299999235</v>
      </c>
      <c r="AZ98" s="69">
        <v>173.22472624998682</v>
      </c>
      <c r="BA98" s="69">
        <v>125.46907549998468</v>
      </c>
      <c r="BB98" s="69">
        <v>104.25247349999972</v>
      </c>
      <c r="BC98" s="69">
        <v>96.740567750009859</v>
      </c>
      <c r="BD98" s="69">
        <v>102.3008264999994</v>
      </c>
      <c r="BE98" s="69">
        <v>116.14615666997565</v>
      </c>
      <c r="BF98" s="69">
        <v>125.52250145751248</v>
      </c>
      <c r="BG98" s="69">
        <v>4.0798735250862137</v>
      </c>
      <c r="BH98" s="69">
        <v>10.896138480783208</v>
      </c>
      <c r="BI98" s="69">
        <v>31.934138277210593</v>
      </c>
      <c r="BJ98" s="69">
        <v>231.60039956106425</v>
      </c>
      <c r="BK98" s="69">
        <v>209.3316726354654</v>
      </c>
      <c r="BL98" s="69">
        <v>102.17479237577732</v>
      </c>
      <c r="BM98" s="69">
        <v>14564.89790724637</v>
      </c>
      <c r="BN98" s="69">
        <v>115.01015144999366</v>
      </c>
      <c r="BO98" s="69">
        <v>123.73675172486628</v>
      </c>
      <c r="BP98" s="69">
        <v>123.78923499999553</v>
      </c>
      <c r="BQ98" s="69">
        <v>-148322.699544748</v>
      </c>
      <c r="BR98" s="69">
        <v>208.1280599999659</v>
      </c>
      <c r="BS98" s="69">
        <v>395.18385174997684</v>
      </c>
      <c r="BT98" s="69">
        <v>161.23926325003686</v>
      </c>
      <c r="BU98" s="69">
        <v>221.70345299999235</v>
      </c>
      <c r="BV98" s="69">
        <v>173.22472624998682</v>
      </c>
      <c r="BW98" s="69">
        <v>125.46907549998468</v>
      </c>
      <c r="BX98" s="69">
        <v>104.25247349999972</v>
      </c>
      <c r="BY98" s="69">
        <v>96.740567750009859</v>
      </c>
      <c r="BZ98" s="69">
        <v>102.3008264999994</v>
      </c>
      <c r="CA98" s="69">
        <v>116.14615666997565</v>
      </c>
      <c r="CB98" s="69">
        <v>125.52250145751248</v>
      </c>
      <c r="CC98" s="69">
        <v>4.0798735250862137</v>
      </c>
      <c r="CD98" s="69">
        <v>10.896138480783208</v>
      </c>
      <c r="CE98" s="69">
        <v>31.934138277210593</v>
      </c>
      <c r="CF98" s="69">
        <v>231.60039956106425</v>
      </c>
      <c r="CG98" s="69">
        <v>209.3316726354654</v>
      </c>
      <c r="CH98" s="69">
        <v>102.17479237577732</v>
      </c>
      <c r="CI98" s="69">
        <v>14564.89790724637</v>
      </c>
      <c r="CJ98" s="69">
        <v>115.01015144999366</v>
      </c>
      <c r="CK98" s="69">
        <v>123.7367517250409</v>
      </c>
      <c r="CL98" s="69">
        <v>123.78923499999553</v>
      </c>
      <c r="CM98" s="69">
        <v>-1.4677148385544569E-12</v>
      </c>
      <c r="CN98" s="69">
        <v>102.17479237577732</v>
      </c>
      <c r="CO98" s="69">
        <v>14564.89790724637</v>
      </c>
      <c r="CP98" s="69">
        <v>115.01015144999366</v>
      </c>
      <c r="CQ98" s="69">
        <v>123.7367517250409</v>
      </c>
      <c r="CR98" s="69">
        <v>123.78923499999553</v>
      </c>
    </row>
    <row r="99" spans="1:96">
      <c r="I99" s="69"/>
    </row>
    <row r="100" spans="1:96">
      <c r="I100" s="69"/>
    </row>
    <row r="101" spans="1:96">
      <c r="A101" s="205"/>
      <c r="B101" s="206"/>
      <c r="C101" s="207" t="s">
        <v>358</v>
      </c>
      <c r="AG101" s="69"/>
    </row>
    <row r="102" spans="1:96" ht="12.75" thickBot="1">
      <c r="A102" s="205"/>
      <c r="B102" s="208"/>
      <c r="C102" s="209" t="s">
        <v>130</v>
      </c>
    </row>
    <row r="103" spans="1:96" ht="12.75" thickTop="1">
      <c r="A103" s="210"/>
      <c r="B103" s="211"/>
      <c r="C103" s="212"/>
    </row>
    <row r="104" spans="1:96" ht="12.75" thickBot="1">
      <c r="A104" s="205"/>
      <c r="B104" s="213" t="s">
        <v>359</v>
      </c>
      <c r="C104" s="214" t="s">
        <v>2</v>
      </c>
    </row>
    <row r="105" spans="1:96">
      <c r="A105" s="205"/>
      <c r="B105" s="215"/>
      <c r="C105" s="216"/>
    </row>
    <row r="106" spans="1:96">
      <c r="A106" s="205"/>
      <c r="B106" s="215"/>
      <c r="C106" s="217" t="s">
        <v>360</v>
      </c>
    </row>
    <row r="107" spans="1:96">
      <c r="A107" s="205"/>
      <c r="B107" s="218" t="s">
        <v>361</v>
      </c>
      <c r="C107" s="217" t="s">
        <v>362</v>
      </c>
    </row>
    <row r="108" spans="1:96">
      <c r="A108" s="205"/>
      <c r="B108" s="218" t="s">
        <v>363</v>
      </c>
      <c r="C108" s="219" t="s">
        <v>364</v>
      </c>
    </row>
    <row r="109" spans="1:96">
      <c r="A109" s="205"/>
      <c r="B109" s="218" t="s">
        <v>365</v>
      </c>
      <c r="C109" s="219" t="s">
        <v>366</v>
      </c>
    </row>
    <row r="110" spans="1:96">
      <c r="A110" s="205"/>
      <c r="B110" s="218" t="s">
        <v>367</v>
      </c>
      <c r="C110" s="217" t="s">
        <v>368</v>
      </c>
    </row>
    <row r="111" spans="1:96">
      <c r="A111" s="205"/>
      <c r="B111" s="218" t="s">
        <v>369</v>
      </c>
      <c r="C111" s="220" t="s">
        <v>370</v>
      </c>
      <c r="CP111" s="70">
        <v>20880.459924999999</v>
      </c>
      <c r="CQ111" s="70">
        <v>0</v>
      </c>
      <c r="CR111" s="70">
        <v>10406.25</v>
      </c>
    </row>
    <row r="112" spans="1:96">
      <c r="A112" s="205"/>
      <c r="B112" s="218" t="s">
        <v>371</v>
      </c>
      <c r="C112" s="220" t="s">
        <v>372</v>
      </c>
    </row>
    <row r="113" spans="1:3">
      <c r="A113" s="205"/>
      <c r="B113" s="218" t="s">
        <v>373</v>
      </c>
      <c r="C113" s="221" t="s">
        <v>374</v>
      </c>
    </row>
    <row r="114" spans="1:3">
      <c r="A114" s="205"/>
      <c r="B114" s="218" t="s">
        <v>375</v>
      </c>
      <c r="C114" s="221" t="s">
        <v>376</v>
      </c>
    </row>
    <row r="115" spans="1:3">
      <c r="A115" s="205"/>
      <c r="B115" s="218" t="s">
        <v>377</v>
      </c>
      <c r="C115" s="219" t="s">
        <v>378</v>
      </c>
    </row>
    <row r="116" spans="1:3">
      <c r="A116" s="205"/>
      <c r="B116" s="218" t="s">
        <v>379</v>
      </c>
      <c r="C116" s="217" t="s">
        <v>380</v>
      </c>
    </row>
    <row r="117" spans="1:3">
      <c r="A117" s="205"/>
      <c r="B117" s="218" t="s">
        <v>381</v>
      </c>
      <c r="C117" s="219" t="s">
        <v>382</v>
      </c>
    </row>
    <row r="118" spans="1:3">
      <c r="A118" s="205"/>
      <c r="B118" s="218" t="s">
        <v>383</v>
      </c>
      <c r="C118" s="219" t="s">
        <v>384</v>
      </c>
    </row>
    <row r="119" spans="1:3">
      <c r="A119" s="205"/>
      <c r="B119" s="218" t="s">
        <v>385</v>
      </c>
      <c r="C119" s="217" t="s">
        <v>386</v>
      </c>
    </row>
    <row r="120" spans="1:3">
      <c r="A120" s="205"/>
      <c r="B120" s="218" t="s">
        <v>387</v>
      </c>
      <c r="C120" s="219" t="s">
        <v>382</v>
      </c>
    </row>
    <row r="121" spans="1:3">
      <c r="A121" s="205"/>
      <c r="B121" s="218" t="s">
        <v>388</v>
      </c>
      <c r="C121" s="219" t="s">
        <v>384</v>
      </c>
    </row>
    <row r="122" spans="1:3">
      <c r="A122" s="205"/>
      <c r="B122" s="218" t="s">
        <v>389</v>
      </c>
      <c r="C122" s="217" t="s">
        <v>390</v>
      </c>
    </row>
    <row r="123" spans="1:3">
      <c r="A123" s="205"/>
      <c r="B123" s="218" t="s">
        <v>391</v>
      </c>
      <c r="C123" s="217" t="s">
        <v>392</v>
      </c>
    </row>
    <row r="124" spans="1:3">
      <c r="A124" s="205"/>
      <c r="B124" s="218" t="s">
        <v>393</v>
      </c>
      <c r="C124" s="219" t="s">
        <v>394</v>
      </c>
    </row>
    <row r="125" spans="1:3">
      <c r="A125" s="205"/>
      <c r="B125" s="218" t="s">
        <v>395</v>
      </c>
      <c r="C125" s="219" t="s">
        <v>396</v>
      </c>
    </row>
    <row r="126" spans="1:3">
      <c r="A126" s="205"/>
      <c r="B126" s="218" t="s">
        <v>397</v>
      </c>
      <c r="C126" s="219" t="s">
        <v>398</v>
      </c>
    </row>
    <row r="127" spans="1:3">
      <c r="A127" s="205"/>
      <c r="B127" s="218" t="s">
        <v>399</v>
      </c>
      <c r="C127" s="217" t="s">
        <v>400</v>
      </c>
    </row>
    <row r="128" spans="1:3">
      <c r="A128" s="205"/>
      <c r="B128" s="218" t="s">
        <v>401</v>
      </c>
      <c r="C128" s="219" t="s">
        <v>402</v>
      </c>
    </row>
    <row r="129" spans="1:96">
      <c r="A129" s="205"/>
      <c r="B129" s="218" t="s">
        <v>403</v>
      </c>
      <c r="C129" s="219" t="s">
        <v>404</v>
      </c>
    </row>
    <row r="130" spans="1:96">
      <c r="A130" s="205"/>
      <c r="B130" s="218" t="s">
        <v>405</v>
      </c>
      <c r="C130" s="217" t="s">
        <v>406</v>
      </c>
    </row>
    <row r="131" spans="1:96">
      <c r="A131" s="205"/>
      <c r="B131" s="218" t="s">
        <v>407</v>
      </c>
      <c r="C131" s="219" t="s">
        <v>408</v>
      </c>
    </row>
    <row r="132" spans="1:96">
      <c r="A132" s="205"/>
      <c r="B132" s="218" t="s">
        <v>409</v>
      </c>
      <c r="C132" s="219" t="s">
        <v>410</v>
      </c>
    </row>
    <row r="133" spans="1:96">
      <c r="A133" s="205"/>
      <c r="B133" s="218" t="s">
        <v>411</v>
      </c>
      <c r="C133" s="219" t="s">
        <v>412</v>
      </c>
    </row>
    <row r="134" spans="1:96">
      <c r="A134" s="205"/>
      <c r="B134" s="218" t="s">
        <v>413</v>
      </c>
      <c r="C134" s="219" t="s">
        <v>414</v>
      </c>
    </row>
    <row r="135" spans="1:96">
      <c r="A135" s="205"/>
      <c r="B135" s="218" t="s">
        <v>415</v>
      </c>
      <c r="C135" s="219" t="s">
        <v>416</v>
      </c>
    </row>
    <row r="136" spans="1:96">
      <c r="A136" s="205"/>
      <c r="B136" s="218" t="s">
        <v>417</v>
      </c>
      <c r="C136" s="219" t="s">
        <v>418</v>
      </c>
    </row>
    <row r="137" spans="1:96">
      <c r="A137" s="205"/>
      <c r="B137" s="218" t="s">
        <v>419</v>
      </c>
      <c r="C137" s="217" t="s">
        <v>420</v>
      </c>
    </row>
    <row r="138" spans="1:96">
      <c r="A138" s="205"/>
      <c r="B138" s="218" t="s">
        <v>421</v>
      </c>
      <c r="C138" s="220" t="s">
        <v>422</v>
      </c>
    </row>
    <row r="139" spans="1:96">
      <c r="A139" s="205"/>
      <c r="B139" s="218" t="s">
        <v>423</v>
      </c>
      <c r="C139" s="221" t="s">
        <v>424</v>
      </c>
    </row>
    <row r="140" spans="1:96">
      <c r="A140" s="205"/>
      <c r="B140" s="218" t="s">
        <v>425</v>
      </c>
      <c r="C140" s="221" t="s">
        <v>426</v>
      </c>
    </row>
    <row r="141" spans="1:96">
      <c r="A141" s="205"/>
      <c r="B141" s="218" t="s">
        <v>427</v>
      </c>
      <c r="C141" s="219" t="s">
        <v>428</v>
      </c>
    </row>
    <row r="142" spans="1:96">
      <c r="A142" s="205"/>
      <c r="B142" s="218" t="s">
        <v>429</v>
      </c>
      <c r="C142" s="217" t="s">
        <v>430</v>
      </c>
    </row>
    <row r="143" spans="1:96">
      <c r="A143" s="205"/>
      <c r="B143" s="218" t="s">
        <v>431</v>
      </c>
      <c r="C143" s="209" t="s">
        <v>432</v>
      </c>
    </row>
    <row r="144" spans="1:96" s="225" customFormat="1" ht="12.75" thickBot="1">
      <c r="A144" s="222"/>
      <c r="B144" s="223" t="s">
        <v>433</v>
      </c>
      <c r="C144" s="224" t="s">
        <v>434</v>
      </c>
      <c r="CP144" s="226">
        <v>20812.500000000004</v>
      </c>
      <c r="CQ144" s="226"/>
      <c r="CR144" s="226">
        <v>70371.75</v>
      </c>
    </row>
    <row r="145" spans="1:96" ht="12.75" thickTop="1">
      <c r="A145" s="205"/>
      <c r="B145" s="227"/>
      <c r="C145" s="228"/>
    </row>
    <row r="146" spans="1:96">
      <c r="A146" s="205"/>
      <c r="B146" s="206"/>
      <c r="C146" s="229"/>
    </row>
    <row r="147" spans="1:96">
      <c r="A147" s="205"/>
      <c r="B147" s="206"/>
      <c r="C147" s="230" t="s">
        <v>435</v>
      </c>
    </row>
    <row r="148" spans="1:96" ht="12.75" thickBot="1">
      <c r="A148" s="205"/>
      <c r="B148" s="208"/>
      <c r="C148" s="209" t="s">
        <v>130</v>
      </c>
    </row>
    <row r="149" spans="1:96" ht="12.75" thickTop="1">
      <c r="A149" s="210"/>
      <c r="B149" s="211"/>
      <c r="C149" s="212"/>
    </row>
    <row r="150" spans="1:96" ht="12.75" thickBot="1">
      <c r="A150" s="231"/>
      <c r="B150" s="232"/>
      <c r="C150" s="214" t="s">
        <v>436</v>
      </c>
    </row>
    <row r="151" spans="1:96">
      <c r="A151" s="205"/>
      <c r="B151" s="215" t="s">
        <v>437</v>
      </c>
      <c r="C151" s="233" t="s">
        <v>438</v>
      </c>
    </row>
    <row r="152" spans="1:96">
      <c r="A152" s="205"/>
      <c r="B152" s="234" t="s">
        <v>439</v>
      </c>
      <c r="C152" s="235" t="s">
        <v>440</v>
      </c>
    </row>
    <row r="153" spans="1:96">
      <c r="A153" s="205"/>
      <c r="B153" s="236" t="s">
        <v>441</v>
      </c>
      <c r="C153" s="233" t="s">
        <v>442</v>
      </c>
    </row>
    <row r="154" spans="1:96" s="240" customFormat="1">
      <c r="A154" s="237"/>
      <c r="B154" s="238" t="s">
        <v>300</v>
      </c>
      <c r="C154" s="239" t="s">
        <v>443</v>
      </c>
      <c r="CP154" s="241">
        <v>44472.490586666674</v>
      </c>
      <c r="CQ154" s="241">
        <v>2779.5306616666699</v>
      </c>
      <c r="CR154" s="241">
        <v>83557.530661666664</v>
      </c>
    </row>
    <row r="155" spans="1:96" s="245" customFormat="1">
      <c r="A155" s="242"/>
      <c r="B155" s="243" t="s">
        <v>319</v>
      </c>
      <c r="C155" s="244" t="s">
        <v>444</v>
      </c>
      <c r="CP155" s="246">
        <v>41692.959925000003</v>
      </c>
      <c r="CQ155" s="246"/>
      <c r="CR155" s="246">
        <v>80778</v>
      </c>
    </row>
    <row r="156" spans="1:96">
      <c r="A156" s="205"/>
      <c r="B156" s="247" t="s">
        <v>445</v>
      </c>
      <c r="C156" s="248" t="s">
        <v>446</v>
      </c>
    </row>
    <row r="157" spans="1:96">
      <c r="A157" s="205"/>
      <c r="B157" s="215" t="s">
        <v>447</v>
      </c>
      <c r="C157" s="233" t="s">
        <v>448</v>
      </c>
    </row>
    <row r="158" spans="1:96">
      <c r="A158" s="205"/>
      <c r="B158" s="215" t="s">
        <v>449</v>
      </c>
      <c r="C158" s="233" t="s">
        <v>450</v>
      </c>
    </row>
    <row r="159" spans="1:96" s="240" customFormat="1">
      <c r="A159" s="237"/>
      <c r="B159" s="238" t="s">
        <v>300</v>
      </c>
      <c r="C159" s="239" t="s">
        <v>443</v>
      </c>
      <c r="CP159" s="249">
        <v>-41692.959925000003</v>
      </c>
      <c r="CQ159" s="249"/>
      <c r="CR159" s="249">
        <v>-80778</v>
      </c>
    </row>
    <row r="160" spans="1:96">
      <c r="A160" s="205"/>
      <c r="B160" s="215" t="s">
        <v>451</v>
      </c>
      <c r="C160" s="233" t="s">
        <v>452</v>
      </c>
    </row>
    <row r="161" spans="1:96" s="123" customFormat="1">
      <c r="A161" s="205"/>
      <c r="B161" s="234" t="s">
        <v>300</v>
      </c>
      <c r="C161" s="250" t="s">
        <v>443</v>
      </c>
    </row>
    <row r="162" spans="1:96" s="123" customFormat="1">
      <c r="A162" s="205"/>
      <c r="B162" s="234" t="s">
        <v>319</v>
      </c>
      <c r="C162" s="250" t="s">
        <v>444</v>
      </c>
      <c r="CP162" s="251"/>
      <c r="CQ162" s="251"/>
      <c r="CR162" s="251"/>
    </row>
    <row r="163" spans="1:96">
      <c r="A163" s="205"/>
      <c r="B163" s="247" t="s">
        <v>445</v>
      </c>
      <c r="C163" s="248" t="s">
        <v>446</v>
      </c>
    </row>
    <row r="164" spans="1:96">
      <c r="A164" s="205"/>
      <c r="B164" s="252" t="s">
        <v>453</v>
      </c>
      <c r="C164" s="253" t="s">
        <v>454</v>
      </c>
    </row>
    <row r="165" spans="1:96">
      <c r="A165" s="205"/>
      <c r="B165" s="247" t="s">
        <v>439</v>
      </c>
      <c r="C165" s="235" t="s">
        <v>455</v>
      </c>
    </row>
    <row r="166" spans="1:96">
      <c r="A166" s="205"/>
      <c r="B166" s="247" t="s">
        <v>441</v>
      </c>
      <c r="C166" s="235" t="s">
        <v>456</v>
      </c>
    </row>
    <row r="167" spans="1:96">
      <c r="A167" s="205"/>
      <c r="B167" s="247" t="s">
        <v>457</v>
      </c>
      <c r="C167" s="235" t="s">
        <v>458</v>
      </c>
    </row>
    <row r="168" spans="1:96">
      <c r="A168" s="205"/>
      <c r="B168" s="252" t="s">
        <v>459</v>
      </c>
      <c r="C168" s="253" t="s">
        <v>460</v>
      </c>
    </row>
    <row r="169" spans="1:96">
      <c r="A169" s="205"/>
      <c r="B169" s="247" t="s">
        <v>439</v>
      </c>
      <c r="C169" s="235" t="s">
        <v>455</v>
      </c>
    </row>
    <row r="170" spans="1:96">
      <c r="A170" s="205"/>
      <c r="B170" s="247" t="s">
        <v>441</v>
      </c>
      <c r="C170" s="235" t="s">
        <v>456</v>
      </c>
    </row>
    <row r="171" spans="1:96">
      <c r="A171" s="205"/>
      <c r="B171" s="247" t="s">
        <v>457</v>
      </c>
      <c r="C171" s="235" t="s">
        <v>458</v>
      </c>
    </row>
    <row r="172" spans="1:96">
      <c r="A172" s="205"/>
      <c r="B172" s="252" t="s">
        <v>461</v>
      </c>
      <c r="C172" s="253" t="s">
        <v>462</v>
      </c>
    </row>
    <row r="173" spans="1:96">
      <c r="A173" s="205"/>
      <c r="B173" s="247" t="s">
        <v>439</v>
      </c>
      <c r="C173" s="235" t="s">
        <v>455</v>
      </c>
    </row>
    <row r="174" spans="1:96">
      <c r="A174" s="205"/>
      <c r="B174" s="247" t="s">
        <v>441</v>
      </c>
      <c r="C174" s="235" t="s">
        <v>456</v>
      </c>
    </row>
    <row r="175" spans="1:96">
      <c r="A175" s="205"/>
      <c r="B175" s="247" t="s">
        <v>457</v>
      </c>
      <c r="C175" s="235" t="s">
        <v>458</v>
      </c>
    </row>
    <row r="176" spans="1:96">
      <c r="A176" s="205"/>
      <c r="B176" s="252" t="s">
        <v>463</v>
      </c>
      <c r="C176" s="233" t="s">
        <v>464</v>
      </c>
    </row>
    <row r="177" spans="1:3">
      <c r="A177" s="205"/>
      <c r="B177" s="252" t="s">
        <v>465</v>
      </c>
      <c r="C177" s="233" t="s">
        <v>466</v>
      </c>
    </row>
    <row r="178" spans="1:3">
      <c r="A178" s="205"/>
      <c r="B178" s="247" t="s">
        <v>439</v>
      </c>
      <c r="C178" s="254" t="s">
        <v>440</v>
      </c>
    </row>
    <row r="179" spans="1:3">
      <c r="A179" s="205"/>
      <c r="B179" s="247" t="s">
        <v>441</v>
      </c>
      <c r="C179" s="254" t="s">
        <v>442</v>
      </c>
    </row>
    <row r="180" spans="1:3">
      <c r="A180" s="205"/>
      <c r="B180" s="247" t="s">
        <v>457</v>
      </c>
      <c r="C180" s="255" t="s">
        <v>467</v>
      </c>
    </row>
    <row r="181" spans="1:3">
      <c r="A181" s="205"/>
      <c r="B181" s="215" t="s">
        <v>468</v>
      </c>
      <c r="C181" s="233" t="s">
        <v>469</v>
      </c>
    </row>
    <row r="182" spans="1:3">
      <c r="A182" s="205"/>
      <c r="B182" s="247" t="s">
        <v>439</v>
      </c>
      <c r="C182" s="254" t="s">
        <v>440</v>
      </c>
    </row>
    <row r="183" spans="1:3">
      <c r="A183" s="205"/>
      <c r="B183" s="247" t="s">
        <v>441</v>
      </c>
      <c r="C183" s="254" t="s">
        <v>442</v>
      </c>
    </row>
    <row r="184" spans="1:3">
      <c r="A184" s="205"/>
      <c r="B184" s="247" t="s">
        <v>457</v>
      </c>
      <c r="C184" s="255" t="s">
        <v>467</v>
      </c>
    </row>
    <row r="185" spans="1:3">
      <c r="A185" s="205"/>
      <c r="B185" s="215"/>
      <c r="C185" s="233" t="s">
        <v>470</v>
      </c>
    </row>
    <row r="186" spans="1:3">
      <c r="A186" s="205"/>
      <c r="B186" s="236" t="s">
        <v>439</v>
      </c>
      <c r="C186" s="233" t="s">
        <v>440</v>
      </c>
    </row>
    <row r="187" spans="1:3">
      <c r="A187" s="205"/>
      <c r="B187" s="247" t="s">
        <v>233</v>
      </c>
      <c r="C187" s="235" t="s">
        <v>471</v>
      </c>
    </row>
    <row r="188" spans="1:3">
      <c r="A188" s="205"/>
      <c r="B188" s="247" t="s">
        <v>472</v>
      </c>
      <c r="C188" s="235" t="s">
        <v>473</v>
      </c>
    </row>
    <row r="189" spans="1:3">
      <c r="A189" s="205"/>
      <c r="B189" s="247" t="s">
        <v>474</v>
      </c>
      <c r="C189" s="256" t="s">
        <v>475</v>
      </c>
    </row>
    <row r="190" spans="1:3">
      <c r="A190" s="205"/>
      <c r="B190" s="236" t="s">
        <v>441</v>
      </c>
      <c r="C190" s="257" t="s">
        <v>442</v>
      </c>
    </row>
    <row r="191" spans="1:3">
      <c r="A191" s="205"/>
      <c r="B191" s="247" t="s">
        <v>300</v>
      </c>
      <c r="C191" s="256" t="s">
        <v>476</v>
      </c>
    </row>
    <row r="192" spans="1:3">
      <c r="A192" s="205"/>
      <c r="B192" s="247" t="s">
        <v>319</v>
      </c>
      <c r="C192" s="256" t="s">
        <v>477</v>
      </c>
    </row>
    <row r="193" spans="1:3">
      <c r="A193" s="205"/>
      <c r="B193" s="247" t="s">
        <v>445</v>
      </c>
      <c r="C193" s="256" t="s">
        <v>478</v>
      </c>
    </row>
    <row r="194" spans="1:3">
      <c r="A194" s="205"/>
      <c r="B194" s="236" t="s">
        <v>457</v>
      </c>
      <c r="C194" s="233" t="s">
        <v>467</v>
      </c>
    </row>
    <row r="195" spans="1:3">
      <c r="A195" s="205"/>
      <c r="B195" s="247" t="s">
        <v>479</v>
      </c>
      <c r="C195" s="235" t="s">
        <v>480</v>
      </c>
    </row>
    <row r="196" spans="1:3">
      <c r="A196" s="205"/>
      <c r="B196" s="247" t="s">
        <v>481</v>
      </c>
      <c r="C196" s="235" t="s">
        <v>482</v>
      </c>
    </row>
    <row r="197" spans="1:3">
      <c r="A197" s="205"/>
      <c r="B197" s="247" t="s">
        <v>483</v>
      </c>
      <c r="C197" s="235" t="s">
        <v>484</v>
      </c>
    </row>
    <row r="198" spans="1:3">
      <c r="A198" s="205"/>
      <c r="B198" s="247" t="s">
        <v>485</v>
      </c>
      <c r="C198" s="235" t="s">
        <v>486</v>
      </c>
    </row>
    <row r="199" spans="1:3">
      <c r="A199" s="205"/>
      <c r="B199" s="247" t="s">
        <v>487</v>
      </c>
      <c r="C199" s="235" t="s">
        <v>488</v>
      </c>
    </row>
    <row r="200" spans="1:3">
      <c r="A200" s="205"/>
      <c r="B200" s="247" t="s">
        <v>489</v>
      </c>
      <c r="C200" s="235" t="s">
        <v>490</v>
      </c>
    </row>
    <row r="201" spans="1:3">
      <c r="A201" s="205"/>
      <c r="B201" s="247" t="s">
        <v>491</v>
      </c>
      <c r="C201" s="235" t="s">
        <v>492</v>
      </c>
    </row>
    <row r="202" spans="1:3" ht="12.75" thickBot="1">
      <c r="A202" s="205"/>
      <c r="B202" s="247" t="s">
        <v>493</v>
      </c>
      <c r="C202" s="258" t="s">
        <v>494</v>
      </c>
    </row>
    <row r="203" spans="1:3" ht="13.5" thickTop="1" thickBot="1">
      <c r="A203" s="205"/>
      <c r="B203" s="259"/>
      <c r="C203" s="260"/>
    </row>
    <row r="204" spans="1:3" ht="12.75" thickTop="1">
      <c r="A204" s="205"/>
      <c r="B204" s="206"/>
      <c r="C204" s="261"/>
    </row>
    <row r="205" spans="1:3">
      <c r="A205" s="205"/>
      <c r="B205" s="206"/>
      <c r="C205" s="262" t="s">
        <v>495</v>
      </c>
    </row>
    <row r="206" spans="1:3" ht="12.75" thickBot="1">
      <c r="A206" s="263"/>
      <c r="B206" s="208"/>
      <c r="C206" s="209" t="s">
        <v>130</v>
      </c>
    </row>
    <row r="207" spans="1:3" ht="12.75" thickTop="1">
      <c r="A207" s="264"/>
      <c r="B207" s="211"/>
      <c r="C207" s="212"/>
    </row>
    <row r="208" spans="1:3" ht="12.75" thickBot="1">
      <c r="A208" s="265"/>
      <c r="B208" s="232"/>
      <c r="C208" s="214" t="s">
        <v>436</v>
      </c>
    </row>
    <row r="209" spans="1:3">
      <c r="A209" s="276" t="s">
        <v>496</v>
      </c>
      <c r="B209" s="236" t="s">
        <v>497</v>
      </c>
      <c r="C209" s="233" t="s">
        <v>498</v>
      </c>
    </row>
    <row r="210" spans="1:3">
      <c r="A210" s="277"/>
      <c r="B210" s="236" t="s">
        <v>439</v>
      </c>
      <c r="C210" s="233" t="s">
        <v>499</v>
      </c>
    </row>
    <row r="211" spans="1:3">
      <c r="A211" s="277"/>
      <c r="B211" s="247" t="s">
        <v>233</v>
      </c>
      <c r="C211" s="235" t="s">
        <v>500</v>
      </c>
    </row>
    <row r="212" spans="1:3">
      <c r="A212" s="277"/>
      <c r="B212" s="247" t="s">
        <v>472</v>
      </c>
      <c r="C212" s="235" t="s">
        <v>501</v>
      </c>
    </row>
    <row r="213" spans="1:3">
      <c r="A213" s="277"/>
      <c r="B213" s="247" t="s">
        <v>474</v>
      </c>
      <c r="C213" s="235" t="s">
        <v>502</v>
      </c>
    </row>
    <row r="214" spans="1:3">
      <c r="A214" s="277"/>
      <c r="B214" s="236" t="s">
        <v>441</v>
      </c>
      <c r="C214" s="233" t="s">
        <v>503</v>
      </c>
    </row>
    <row r="215" spans="1:3">
      <c r="A215" s="277"/>
      <c r="B215" s="247" t="s">
        <v>300</v>
      </c>
      <c r="C215" s="256" t="s">
        <v>504</v>
      </c>
    </row>
    <row r="216" spans="1:3">
      <c r="A216" s="277"/>
      <c r="B216" s="247" t="s">
        <v>319</v>
      </c>
      <c r="C216" s="256" t="s">
        <v>505</v>
      </c>
    </row>
    <row r="217" spans="1:3">
      <c r="A217" s="277"/>
      <c r="B217" s="247" t="s">
        <v>445</v>
      </c>
      <c r="C217" s="256" t="s">
        <v>506</v>
      </c>
    </row>
    <row r="218" spans="1:3">
      <c r="A218" s="277"/>
      <c r="B218" s="236" t="s">
        <v>457</v>
      </c>
      <c r="C218" s="233" t="s">
        <v>507</v>
      </c>
    </row>
    <row r="219" spans="1:3">
      <c r="A219" s="277"/>
      <c r="B219" s="247" t="s">
        <v>479</v>
      </c>
      <c r="C219" s="235" t="s">
        <v>508</v>
      </c>
    </row>
    <row r="220" spans="1:3">
      <c r="A220" s="277"/>
      <c r="B220" s="247" t="s">
        <v>481</v>
      </c>
      <c r="C220" s="235" t="s">
        <v>509</v>
      </c>
    </row>
    <row r="221" spans="1:3">
      <c r="A221" s="277"/>
      <c r="B221" s="247" t="s">
        <v>483</v>
      </c>
      <c r="C221" s="235" t="s">
        <v>510</v>
      </c>
    </row>
    <row r="222" spans="1:3">
      <c r="A222" s="277"/>
      <c r="B222" s="247" t="s">
        <v>485</v>
      </c>
      <c r="C222" s="235" t="s">
        <v>511</v>
      </c>
    </row>
    <row r="223" spans="1:3">
      <c r="A223" s="277"/>
      <c r="B223" s="247" t="s">
        <v>487</v>
      </c>
      <c r="C223" s="235" t="s">
        <v>512</v>
      </c>
    </row>
    <row r="224" spans="1:3">
      <c r="A224" s="277"/>
      <c r="B224" s="247" t="s">
        <v>489</v>
      </c>
      <c r="C224" s="235" t="s">
        <v>513</v>
      </c>
    </row>
    <row r="225" spans="1:3">
      <c r="A225" s="277"/>
      <c r="B225" s="247" t="s">
        <v>491</v>
      </c>
      <c r="C225" s="235" t="s">
        <v>514</v>
      </c>
    </row>
    <row r="226" spans="1:3" ht="12.75" thickBot="1">
      <c r="A226" s="278"/>
      <c r="B226" s="247" t="s">
        <v>493</v>
      </c>
      <c r="C226" s="256" t="s">
        <v>515</v>
      </c>
    </row>
    <row r="227" spans="1:3" ht="13.5" thickTop="1" thickBot="1">
      <c r="A227" s="266"/>
      <c r="B227" s="259"/>
      <c r="C227" s="260"/>
    </row>
    <row r="228" spans="1:3" ht="12.75" thickTop="1">
      <c r="A228" s="287" t="s">
        <v>516</v>
      </c>
      <c r="B228" s="236" t="s">
        <v>497</v>
      </c>
      <c r="C228" s="233" t="s">
        <v>498</v>
      </c>
    </row>
    <row r="229" spans="1:3">
      <c r="A229" s="288"/>
      <c r="B229" s="236" t="s">
        <v>439</v>
      </c>
      <c r="C229" s="233" t="s">
        <v>499</v>
      </c>
    </row>
    <row r="230" spans="1:3">
      <c r="A230" s="288"/>
      <c r="B230" s="247" t="s">
        <v>233</v>
      </c>
      <c r="C230" s="235" t="s">
        <v>500</v>
      </c>
    </row>
    <row r="231" spans="1:3">
      <c r="A231" s="288"/>
      <c r="B231" s="247" t="s">
        <v>472</v>
      </c>
      <c r="C231" s="235" t="s">
        <v>501</v>
      </c>
    </row>
    <row r="232" spans="1:3">
      <c r="A232" s="288"/>
      <c r="B232" s="247" t="s">
        <v>474</v>
      </c>
      <c r="C232" s="235" t="s">
        <v>502</v>
      </c>
    </row>
    <row r="233" spans="1:3">
      <c r="A233" s="288"/>
      <c r="B233" s="236" t="s">
        <v>441</v>
      </c>
      <c r="C233" s="233" t="s">
        <v>503</v>
      </c>
    </row>
    <row r="234" spans="1:3">
      <c r="A234" s="288"/>
      <c r="B234" s="247" t="s">
        <v>300</v>
      </c>
      <c r="C234" s="256" t="s">
        <v>504</v>
      </c>
    </row>
    <row r="235" spans="1:3">
      <c r="A235" s="288"/>
      <c r="B235" s="247" t="s">
        <v>319</v>
      </c>
      <c r="C235" s="256" t="s">
        <v>505</v>
      </c>
    </row>
    <row r="236" spans="1:3">
      <c r="A236" s="288"/>
      <c r="B236" s="247" t="s">
        <v>445</v>
      </c>
      <c r="C236" s="256" t="s">
        <v>506</v>
      </c>
    </row>
    <row r="237" spans="1:3">
      <c r="A237" s="288"/>
      <c r="B237" s="236" t="s">
        <v>457</v>
      </c>
      <c r="C237" s="233" t="s">
        <v>507</v>
      </c>
    </row>
    <row r="238" spans="1:3">
      <c r="A238" s="288"/>
      <c r="B238" s="247" t="s">
        <v>479</v>
      </c>
      <c r="C238" s="235" t="s">
        <v>508</v>
      </c>
    </row>
    <row r="239" spans="1:3">
      <c r="A239" s="288"/>
      <c r="B239" s="247" t="s">
        <v>481</v>
      </c>
      <c r="C239" s="235" t="s">
        <v>509</v>
      </c>
    </row>
    <row r="240" spans="1:3">
      <c r="A240" s="288"/>
      <c r="B240" s="247" t="s">
        <v>483</v>
      </c>
      <c r="C240" s="235" t="s">
        <v>510</v>
      </c>
    </row>
    <row r="241" spans="1:3">
      <c r="A241" s="288"/>
      <c r="B241" s="247" t="s">
        <v>485</v>
      </c>
      <c r="C241" s="235" t="s">
        <v>511</v>
      </c>
    </row>
    <row r="242" spans="1:3">
      <c r="A242" s="288"/>
      <c r="B242" s="247" t="s">
        <v>487</v>
      </c>
      <c r="C242" s="235" t="s">
        <v>512</v>
      </c>
    </row>
    <row r="243" spans="1:3">
      <c r="A243" s="288"/>
      <c r="B243" s="247" t="s">
        <v>489</v>
      </c>
      <c r="C243" s="235" t="s">
        <v>513</v>
      </c>
    </row>
    <row r="244" spans="1:3">
      <c r="A244" s="288"/>
      <c r="B244" s="247" t="s">
        <v>491</v>
      </c>
      <c r="C244" s="235" t="s">
        <v>514</v>
      </c>
    </row>
    <row r="245" spans="1:3" ht="12.75" thickBot="1">
      <c r="A245" s="289"/>
      <c r="B245" s="247" t="s">
        <v>493</v>
      </c>
      <c r="C245" s="256" t="s">
        <v>515</v>
      </c>
    </row>
    <row r="246" spans="1:3" ht="13.5" thickTop="1" thickBot="1">
      <c r="A246" s="266"/>
      <c r="B246" s="259"/>
      <c r="C246" s="260"/>
    </row>
    <row r="247" spans="1:3" ht="12.75" thickTop="1">
      <c r="A247" s="290" t="s">
        <v>517</v>
      </c>
      <c r="B247" s="236" t="s">
        <v>497</v>
      </c>
      <c r="C247" s="233" t="s">
        <v>498</v>
      </c>
    </row>
    <row r="248" spans="1:3">
      <c r="A248" s="291"/>
      <c r="B248" s="236" t="s">
        <v>439</v>
      </c>
      <c r="C248" s="233" t="s">
        <v>499</v>
      </c>
    </row>
    <row r="249" spans="1:3">
      <c r="A249" s="291"/>
      <c r="B249" s="236" t="s">
        <v>233</v>
      </c>
      <c r="C249" s="233" t="s">
        <v>500</v>
      </c>
    </row>
    <row r="250" spans="1:3">
      <c r="A250" s="291"/>
      <c r="B250" s="236" t="s">
        <v>472</v>
      </c>
      <c r="C250" s="233" t="s">
        <v>501</v>
      </c>
    </row>
    <row r="251" spans="1:3">
      <c r="A251" s="291"/>
      <c r="B251" s="236" t="s">
        <v>474</v>
      </c>
      <c r="C251" s="233" t="s">
        <v>502</v>
      </c>
    </row>
    <row r="252" spans="1:3">
      <c r="A252" s="291"/>
      <c r="B252" s="236" t="s">
        <v>441</v>
      </c>
      <c r="C252" s="233" t="s">
        <v>503</v>
      </c>
    </row>
    <row r="253" spans="1:3">
      <c r="A253" s="291"/>
      <c r="B253" s="236" t="s">
        <v>300</v>
      </c>
      <c r="C253" s="257" t="s">
        <v>504</v>
      </c>
    </row>
    <row r="254" spans="1:3">
      <c r="A254" s="291"/>
      <c r="B254" s="236" t="s">
        <v>319</v>
      </c>
      <c r="C254" s="257" t="s">
        <v>505</v>
      </c>
    </row>
    <row r="255" spans="1:3">
      <c r="A255" s="291"/>
      <c r="B255" s="236" t="s">
        <v>445</v>
      </c>
      <c r="C255" s="257" t="s">
        <v>506</v>
      </c>
    </row>
    <row r="256" spans="1:3">
      <c r="A256" s="291"/>
      <c r="B256" s="236" t="s">
        <v>457</v>
      </c>
      <c r="C256" s="233" t="s">
        <v>507</v>
      </c>
    </row>
    <row r="257" spans="1:3">
      <c r="A257" s="291"/>
      <c r="B257" s="236" t="s">
        <v>479</v>
      </c>
      <c r="C257" s="233" t="s">
        <v>508</v>
      </c>
    </row>
    <row r="258" spans="1:3">
      <c r="A258" s="291"/>
      <c r="B258" s="236" t="s">
        <v>481</v>
      </c>
      <c r="C258" s="233" t="s">
        <v>509</v>
      </c>
    </row>
    <row r="259" spans="1:3">
      <c r="A259" s="291"/>
      <c r="B259" s="236" t="s">
        <v>483</v>
      </c>
      <c r="C259" s="233" t="s">
        <v>510</v>
      </c>
    </row>
    <row r="260" spans="1:3">
      <c r="A260" s="291"/>
      <c r="B260" s="236" t="s">
        <v>485</v>
      </c>
      <c r="C260" s="233" t="s">
        <v>511</v>
      </c>
    </row>
    <row r="261" spans="1:3">
      <c r="A261" s="291"/>
      <c r="B261" s="236" t="s">
        <v>487</v>
      </c>
      <c r="C261" s="233" t="s">
        <v>512</v>
      </c>
    </row>
    <row r="262" spans="1:3">
      <c r="A262" s="291"/>
      <c r="B262" s="236" t="s">
        <v>489</v>
      </c>
      <c r="C262" s="233" t="s">
        <v>513</v>
      </c>
    </row>
    <row r="263" spans="1:3">
      <c r="A263" s="291"/>
      <c r="B263" s="236" t="s">
        <v>491</v>
      </c>
      <c r="C263" s="233" t="s">
        <v>514</v>
      </c>
    </row>
    <row r="264" spans="1:3" ht="12.75" thickBot="1">
      <c r="A264" s="292"/>
      <c r="B264" s="236" t="s">
        <v>493</v>
      </c>
      <c r="C264" s="257" t="s">
        <v>515</v>
      </c>
    </row>
    <row r="265" spans="1:3" ht="13.5" thickTop="1" thickBot="1">
      <c r="A265" s="266"/>
      <c r="B265" s="259"/>
      <c r="C265" s="260"/>
    </row>
    <row r="266" spans="1:3" ht="12.75" thickTop="1">
      <c r="A266" s="205"/>
      <c r="B266" s="206"/>
      <c r="C266" s="261"/>
    </row>
    <row r="267" spans="1:3" ht="12.75" thickBot="1">
      <c r="A267" s="205"/>
      <c r="B267" s="206"/>
      <c r="C267" s="267"/>
    </row>
    <row r="268" spans="1:3" ht="12.75" thickTop="1">
      <c r="A268" s="264"/>
      <c r="B268" s="211"/>
      <c r="C268" s="212"/>
    </row>
    <row r="269" spans="1:3" ht="12.75" thickBot="1">
      <c r="A269" s="265"/>
      <c r="B269" s="232"/>
      <c r="C269" s="232" t="s">
        <v>518</v>
      </c>
    </row>
    <row r="270" spans="1:3">
      <c r="A270" s="276" t="s">
        <v>519</v>
      </c>
      <c r="B270" s="236" t="s">
        <v>497</v>
      </c>
      <c r="C270" s="257" t="s">
        <v>498</v>
      </c>
    </row>
    <row r="271" spans="1:3">
      <c r="A271" s="277"/>
      <c r="B271" s="236" t="s">
        <v>439</v>
      </c>
      <c r="C271" s="233" t="s">
        <v>499</v>
      </c>
    </row>
    <row r="272" spans="1:3">
      <c r="A272" s="277"/>
      <c r="B272" s="247" t="s">
        <v>233</v>
      </c>
      <c r="C272" s="235" t="s">
        <v>520</v>
      </c>
    </row>
    <row r="273" spans="1:3">
      <c r="A273" s="277"/>
      <c r="B273" s="247" t="s">
        <v>472</v>
      </c>
      <c r="C273" s="235" t="s">
        <v>521</v>
      </c>
    </row>
    <row r="274" spans="1:3">
      <c r="A274" s="277"/>
      <c r="B274" s="247" t="s">
        <v>474</v>
      </c>
      <c r="C274" s="235" t="s">
        <v>502</v>
      </c>
    </row>
    <row r="275" spans="1:3">
      <c r="A275" s="277"/>
      <c r="B275" s="236" t="s">
        <v>441</v>
      </c>
      <c r="C275" s="233" t="s">
        <v>503</v>
      </c>
    </row>
    <row r="276" spans="1:3">
      <c r="A276" s="277"/>
      <c r="B276" s="247" t="s">
        <v>300</v>
      </c>
      <c r="C276" s="256" t="s">
        <v>504</v>
      </c>
    </row>
    <row r="277" spans="1:3">
      <c r="A277" s="277"/>
      <c r="B277" s="247" t="s">
        <v>319</v>
      </c>
      <c r="C277" s="256" t="s">
        <v>505</v>
      </c>
    </row>
    <row r="278" spans="1:3">
      <c r="A278" s="277"/>
      <c r="B278" s="247" t="s">
        <v>445</v>
      </c>
      <c r="C278" s="256" t="s">
        <v>506</v>
      </c>
    </row>
    <row r="279" spans="1:3">
      <c r="A279" s="277"/>
      <c r="B279" s="236" t="s">
        <v>457</v>
      </c>
      <c r="C279" s="233" t="s">
        <v>507</v>
      </c>
    </row>
    <row r="280" spans="1:3">
      <c r="A280" s="277"/>
      <c r="B280" s="247" t="s">
        <v>479</v>
      </c>
      <c r="C280" s="235" t="s">
        <v>508</v>
      </c>
    </row>
    <row r="281" spans="1:3">
      <c r="A281" s="277"/>
      <c r="B281" s="247" t="s">
        <v>481</v>
      </c>
      <c r="C281" s="235" t="s">
        <v>509</v>
      </c>
    </row>
    <row r="282" spans="1:3">
      <c r="A282" s="277"/>
      <c r="B282" s="247" t="s">
        <v>483</v>
      </c>
      <c r="C282" s="235" t="s">
        <v>510</v>
      </c>
    </row>
    <row r="283" spans="1:3">
      <c r="A283" s="277"/>
      <c r="B283" s="247" t="s">
        <v>485</v>
      </c>
      <c r="C283" s="235" t="s">
        <v>511</v>
      </c>
    </row>
    <row r="284" spans="1:3">
      <c r="A284" s="277"/>
      <c r="B284" s="247" t="s">
        <v>487</v>
      </c>
      <c r="C284" s="235" t="s">
        <v>512</v>
      </c>
    </row>
    <row r="285" spans="1:3">
      <c r="A285" s="277"/>
      <c r="B285" s="247" t="s">
        <v>489</v>
      </c>
      <c r="C285" s="235" t="s">
        <v>513</v>
      </c>
    </row>
    <row r="286" spans="1:3">
      <c r="A286" s="277"/>
      <c r="B286" s="247" t="s">
        <v>491</v>
      </c>
      <c r="C286" s="235" t="s">
        <v>514</v>
      </c>
    </row>
    <row r="287" spans="1:3" ht="12.75" thickBot="1">
      <c r="A287" s="278"/>
      <c r="B287" s="247" t="s">
        <v>493</v>
      </c>
      <c r="C287" s="256" t="s">
        <v>515</v>
      </c>
    </row>
    <row r="288" spans="1:3" ht="13.5" thickTop="1" thickBot="1">
      <c r="A288" s="266"/>
      <c r="B288" s="259"/>
      <c r="C288" s="260"/>
    </row>
    <row r="289" spans="1:3" ht="12.75" thickTop="1">
      <c r="A289" s="287" t="s">
        <v>522</v>
      </c>
      <c r="B289" s="236" t="s">
        <v>497</v>
      </c>
      <c r="C289" s="257" t="s">
        <v>498</v>
      </c>
    </row>
    <row r="290" spans="1:3">
      <c r="A290" s="288"/>
      <c r="B290" s="236" t="s">
        <v>439</v>
      </c>
      <c r="C290" s="233" t="s">
        <v>499</v>
      </c>
    </row>
    <row r="291" spans="1:3">
      <c r="A291" s="288"/>
      <c r="B291" s="236" t="s">
        <v>233</v>
      </c>
      <c r="C291" s="233" t="s">
        <v>520</v>
      </c>
    </row>
    <row r="292" spans="1:3">
      <c r="A292" s="288"/>
      <c r="B292" s="236" t="s">
        <v>472</v>
      </c>
      <c r="C292" s="233" t="s">
        <v>521</v>
      </c>
    </row>
    <row r="293" spans="1:3">
      <c r="A293" s="288"/>
      <c r="B293" s="236" t="s">
        <v>474</v>
      </c>
      <c r="C293" s="233" t="s">
        <v>502</v>
      </c>
    </row>
    <row r="294" spans="1:3">
      <c r="A294" s="288"/>
      <c r="B294" s="236" t="s">
        <v>441</v>
      </c>
      <c r="C294" s="233" t="s">
        <v>503</v>
      </c>
    </row>
    <row r="295" spans="1:3">
      <c r="A295" s="288"/>
      <c r="B295" s="236" t="s">
        <v>300</v>
      </c>
      <c r="C295" s="257" t="s">
        <v>504</v>
      </c>
    </row>
    <row r="296" spans="1:3">
      <c r="A296" s="288"/>
      <c r="B296" s="236" t="s">
        <v>319</v>
      </c>
      <c r="C296" s="257" t="s">
        <v>505</v>
      </c>
    </row>
    <row r="297" spans="1:3">
      <c r="A297" s="288"/>
      <c r="B297" s="236" t="s">
        <v>445</v>
      </c>
      <c r="C297" s="257" t="s">
        <v>506</v>
      </c>
    </row>
    <row r="298" spans="1:3">
      <c r="A298" s="288"/>
      <c r="B298" s="236" t="s">
        <v>457</v>
      </c>
      <c r="C298" s="233" t="s">
        <v>507</v>
      </c>
    </row>
    <row r="299" spans="1:3">
      <c r="A299" s="288"/>
      <c r="B299" s="236" t="s">
        <v>479</v>
      </c>
      <c r="C299" s="233" t="s">
        <v>508</v>
      </c>
    </row>
    <row r="300" spans="1:3">
      <c r="A300" s="288"/>
      <c r="B300" s="236" t="s">
        <v>481</v>
      </c>
      <c r="C300" s="233" t="s">
        <v>509</v>
      </c>
    </row>
    <row r="301" spans="1:3">
      <c r="A301" s="288"/>
      <c r="B301" s="236" t="s">
        <v>483</v>
      </c>
      <c r="C301" s="233" t="s">
        <v>510</v>
      </c>
    </row>
    <row r="302" spans="1:3">
      <c r="A302" s="288"/>
      <c r="B302" s="236" t="s">
        <v>485</v>
      </c>
      <c r="C302" s="233" t="s">
        <v>511</v>
      </c>
    </row>
    <row r="303" spans="1:3">
      <c r="A303" s="288"/>
      <c r="B303" s="236" t="s">
        <v>487</v>
      </c>
      <c r="C303" s="233" t="s">
        <v>512</v>
      </c>
    </row>
    <row r="304" spans="1:3">
      <c r="A304" s="288"/>
      <c r="B304" s="236" t="s">
        <v>489</v>
      </c>
      <c r="C304" s="233" t="s">
        <v>513</v>
      </c>
    </row>
    <row r="305" spans="1:3">
      <c r="A305" s="288"/>
      <c r="B305" s="236" t="s">
        <v>491</v>
      </c>
      <c r="C305" s="233" t="s">
        <v>514</v>
      </c>
    </row>
    <row r="306" spans="1:3" ht="12.75" thickBot="1">
      <c r="A306" s="289"/>
      <c r="B306" s="236" t="s">
        <v>493</v>
      </c>
      <c r="C306" s="257" t="s">
        <v>515</v>
      </c>
    </row>
    <row r="307" spans="1:3" ht="13.5" thickTop="1" thickBot="1">
      <c r="A307" s="266"/>
      <c r="B307" s="259"/>
      <c r="C307" s="260"/>
    </row>
    <row r="308" spans="1:3" ht="12.75" thickTop="1">
      <c r="A308" s="268"/>
      <c r="B308" s="236"/>
      <c r="C308" s="269"/>
    </row>
    <row r="309" spans="1:3">
      <c r="A309" s="268"/>
      <c r="B309" s="236"/>
      <c r="C309" s="269"/>
    </row>
    <row r="310" spans="1:3">
      <c r="A310" s="268"/>
      <c r="B310" s="236"/>
      <c r="C310" s="269"/>
    </row>
    <row r="311" spans="1:3">
      <c r="A311" s="268"/>
      <c r="B311" s="236"/>
      <c r="C311" s="233"/>
    </row>
    <row r="312" spans="1:3" ht="12.75" thickBot="1">
      <c r="A312" s="263"/>
      <c r="B312" s="270"/>
      <c r="C312" s="271"/>
    </row>
    <row r="313" spans="1:3" ht="12.75" thickTop="1">
      <c r="A313" s="287" t="s">
        <v>523</v>
      </c>
      <c r="B313" s="236" t="s">
        <v>497</v>
      </c>
      <c r="C313" s="233" t="s">
        <v>498</v>
      </c>
    </row>
    <row r="314" spans="1:3">
      <c r="A314" s="288"/>
      <c r="B314" s="236" t="s">
        <v>439</v>
      </c>
      <c r="C314" s="233" t="s">
        <v>499</v>
      </c>
    </row>
    <row r="315" spans="1:3">
      <c r="A315" s="288"/>
      <c r="B315" s="236" t="s">
        <v>233</v>
      </c>
      <c r="C315" s="233" t="s">
        <v>520</v>
      </c>
    </row>
    <row r="316" spans="1:3">
      <c r="A316" s="288"/>
      <c r="B316" s="236" t="s">
        <v>472</v>
      </c>
      <c r="C316" s="233" t="s">
        <v>521</v>
      </c>
    </row>
    <row r="317" spans="1:3">
      <c r="A317" s="288"/>
      <c r="B317" s="236" t="s">
        <v>474</v>
      </c>
      <c r="C317" s="233" t="s">
        <v>502</v>
      </c>
    </row>
    <row r="318" spans="1:3">
      <c r="A318" s="288"/>
      <c r="B318" s="236" t="s">
        <v>441</v>
      </c>
      <c r="C318" s="233" t="s">
        <v>503</v>
      </c>
    </row>
    <row r="319" spans="1:3">
      <c r="A319" s="288"/>
      <c r="B319" s="236" t="s">
        <v>300</v>
      </c>
      <c r="C319" s="257" t="s">
        <v>504</v>
      </c>
    </row>
    <row r="320" spans="1:3">
      <c r="A320" s="288"/>
      <c r="B320" s="236" t="s">
        <v>319</v>
      </c>
      <c r="C320" s="257" t="s">
        <v>505</v>
      </c>
    </row>
    <row r="321" spans="1:9">
      <c r="A321" s="288"/>
      <c r="B321" s="236" t="s">
        <v>445</v>
      </c>
      <c r="C321" s="257" t="s">
        <v>506</v>
      </c>
    </row>
    <row r="322" spans="1:9">
      <c r="A322" s="288"/>
      <c r="B322" s="236" t="s">
        <v>457</v>
      </c>
      <c r="C322" s="233" t="s">
        <v>507</v>
      </c>
    </row>
    <row r="323" spans="1:9">
      <c r="A323" s="288"/>
      <c r="B323" s="236" t="s">
        <v>479</v>
      </c>
      <c r="C323" s="233" t="s">
        <v>508</v>
      </c>
    </row>
    <row r="324" spans="1:9">
      <c r="A324" s="288"/>
      <c r="B324" s="236" t="s">
        <v>481</v>
      </c>
      <c r="C324" s="233" t="s">
        <v>509</v>
      </c>
    </row>
    <row r="325" spans="1:9">
      <c r="A325" s="288"/>
      <c r="B325" s="236" t="s">
        <v>483</v>
      </c>
      <c r="C325" s="233" t="s">
        <v>510</v>
      </c>
    </row>
    <row r="326" spans="1:9">
      <c r="A326" s="288"/>
      <c r="B326" s="236" t="s">
        <v>485</v>
      </c>
      <c r="C326" s="233" t="s">
        <v>511</v>
      </c>
    </row>
    <row r="327" spans="1:9">
      <c r="A327" s="288"/>
      <c r="B327" s="236" t="s">
        <v>487</v>
      </c>
      <c r="C327" s="233" t="s">
        <v>512</v>
      </c>
    </row>
    <row r="328" spans="1:9">
      <c r="A328" s="288"/>
      <c r="B328" s="236" t="s">
        <v>489</v>
      </c>
      <c r="C328" s="233" t="s">
        <v>513</v>
      </c>
    </row>
    <row r="329" spans="1:9">
      <c r="A329" s="288"/>
      <c r="B329" s="236" t="s">
        <v>491</v>
      </c>
      <c r="C329" s="233" t="s">
        <v>514</v>
      </c>
    </row>
    <row r="330" spans="1:9" ht="12.75" thickBot="1">
      <c r="A330" s="289"/>
      <c r="B330" s="236" t="s">
        <v>493</v>
      </c>
      <c r="C330" s="257" t="s">
        <v>515</v>
      </c>
    </row>
    <row r="331" spans="1:9" ht="13.5" thickTop="1" thickBot="1">
      <c r="A331" s="266"/>
      <c r="B331" s="259"/>
      <c r="C331" s="260"/>
    </row>
    <row r="332" spans="1:9" ht="12.75" thickTop="1">
      <c r="I332" s="69"/>
    </row>
    <row r="334" spans="1:9">
      <c r="B334" s="71"/>
      <c r="C334" s="72"/>
    </row>
  </sheetData>
  <mergeCells count="11">
    <mergeCell ref="A313:A330"/>
    <mergeCell ref="CN5:CR5"/>
    <mergeCell ref="A228:A245"/>
    <mergeCell ref="A247:A264"/>
    <mergeCell ref="A270:A287"/>
    <mergeCell ref="A289:A306"/>
    <mergeCell ref="A209:A226"/>
    <mergeCell ref="D5:Y5"/>
    <mergeCell ref="Z5:AU5"/>
    <mergeCell ref="AV5:BQ5"/>
    <mergeCell ref="BR5:CM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Sheet1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Natsuda Phetchnoon</dc:creator>
  <cp:lastModifiedBy>Natsuda Phetchnoon</cp:lastModifiedBy>
  <cp:lastPrinted>2016-09-29T04:25:58Z</cp:lastPrinted>
  <dcterms:created xsi:type="dcterms:W3CDTF">2016-05-23T12:23:43Z</dcterms:created>
  <dcterms:modified xsi:type="dcterms:W3CDTF">2016-10-03T11:15:00Z</dcterms:modified>
</cp:coreProperties>
</file>