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tri.p\Documents\Update ข้อมูล\ผู้สูงอายุ\"/>
    </mc:Choice>
  </mc:AlternateContent>
  <xr:revisionPtr revIDLastSave="0" documentId="13_ncr:1_{7CB2F80A-8694-4174-B6AB-332CB49495A5}" xr6:coauthVersionLast="36" xr6:coauthVersionMax="36" xr10:uidLastSave="{00000000-0000-0000-0000-000000000000}"/>
  <bookViews>
    <workbookView xWindow="0" yWindow="0" windowWidth="28800" windowHeight="12105" tabRatio="924" xr2:uid="{00000000-000D-0000-FFFF-FFFF00000000}"/>
  </bookViews>
  <sheets>
    <sheet name="สารบัญผู้สูงอายุ" sheetId="13" r:id="rId1"/>
    <sheet name="1" sheetId="1" r:id="rId2"/>
    <sheet name="1.1" sheetId="2" r:id="rId3"/>
    <sheet name="1.2" sheetId="5" r:id="rId4"/>
    <sheet name="1.3" sheetId="6" r:id="rId5"/>
    <sheet name="2.1" sheetId="7" r:id="rId6"/>
    <sheet name="2.2" sheetId="8" r:id="rId7"/>
    <sheet name="2.3" sheetId="9" r:id="rId8"/>
    <sheet name="3.1" sheetId="10" r:id="rId9"/>
    <sheet name="3.2" sheetId="11" r:id="rId10"/>
    <sheet name="4.1" sheetId="3" r:id="rId11"/>
    <sheet name="4.2" sheetId="12" r:id="rId12"/>
  </sheets>
  <calcPr calcId="191029"/>
</workbook>
</file>

<file path=xl/calcChain.xml><?xml version="1.0" encoding="utf-8"?>
<calcChain xmlns="http://schemas.openxmlformats.org/spreadsheetml/2006/main">
  <c r="G9" i="11" l="1"/>
  <c r="G8" i="11"/>
  <c r="G4" i="12" l="1"/>
  <c r="H4" i="12"/>
</calcChain>
</file>

<file path=xl/sharedStrings.xml><?xml version="1.0" encoding="utf-8"?>
<sst xmlns="http://schemas.openxmlformats.org/spreadsheetml/2006/main" count="238" uniqueCount="136">
  <si>
    <t>อยู่คนเดียว</t>
  </si>
  <si>
    <t>อยู่หลายคน</t>
  </si>
  <si>
    <t>ลักษณะการอยู่อาศัย</t>
  </si>
  <si>
    <t>ร้อยละลักษณะการอยู่อาศัย</t>
  </si>
  <si>
    <t>ร้อยละอยู่คนเดียว</t>
  </si>
  <si>
    <t>ร้อยละอยู่หลายคน</t>
  </si>
  <si>
    <t>รวม</t>
  </si>
  <si>
    <t>80 ปีขึ้นไป</t>
  </si>
  <si>
    <t>หน่วย : พันคน</t>
  </si>
  <si>
    <t>จำนวนประชากรสูงอายุ</t>
  </si>
  <si>
    <t>60 - 69 ปี</t>
  </si>
  <si>
    <t>70 - 79 ปี</t>
  </si>
  <si>
    <t>สัดส่วนประชากรสูงอายุ</t>
  </si>
  <si>
    <t xml:space="preserve">สัดส่วนประชากรสูงอายุต่อประชากรรวม </t>
  </si>
  <si>
    <t>ที่มา : ข้อมูลปี 2533 2543 และ 2553 จากสำมะโนประชากรและเคหะ สำนักงานสถิติแห่งชาติ</t>
  </si>
  <si>
    <t>ข้อมูลปี 2563 เป็นต้นไป จากการคาดประมาณประชากรของประเทศไทย พ.ศ. 2553-2583 สศช.</t>
  </si>
  <si>
    <t>ปี</t>
  </si>
  <si>
    <t>จำนวนประชากร</t>
  </si>
  <si>
    <t>จำนวนผู้สูงอายุ</t>
  </si>
  <si>
    <t>อัตราผู้สูงอายุ</t>
  </si>
  <si>
    <t>จำนวน</t>
  </si>
  <si>
    <t>ร้อยละ</t>
  </si>
  <si>
    <t>ชาย</t>
  </si>
  <si>
    <t>หญิง</t>
  </si>
  <si>
    <t>ที่มา : กรมการปกครอง กระทรวงมหาดไทย</t>
  </si>
  <si>
    <t>ดัชนีการสูงอายุ</t>
  </si>
  <si>
    <t>อัตราการเป็นภาระ</t>
  </si>
  <si>
    <t>ที่มา : การสำรวจประชากรสูงอายุในประเทศไทย สำนักงานสถิติแห่งชาติ</t>
  </si>
  <si>
    <t>หมายเหตุ : 1. ดัชนีการสูงอายุ แสดงการเปรียบเทียบโครงสร้างการทดแทนกันของประชากรกลุ่มผู้สูงอายุ (60 ปีขึ้นไป) กับกลุ่มวัยเด็ก (ต่ำกว่า 15 ปี) หากค่าเกินกว่า 100 หมายถึง จำนวนประชากรสูงอายุมีมากกว่าประชากรเด็ก</t>
  </si>
  <si>
    <t>2. อัตราการเป็นภาระ คือ อัตราส่วนของประชากรสูงอายุ (60 ปีขึ้นไป) ต่อประชากรวัยทำงาน (15 - 59 ปี) 100 คน</t>
  </si>
  <si>
    <t>การอ่านออกเขียนได้</t>
  </si>
  <si>
    <t>ได้</t>
  </si>
  <si>
    <t>ไม่ได้</t>
  </si>
  <si>
    <t>ไม่ทราบ</t>
  </si>
  <si>
    <t>ระดับการศึกษาที่สำเร็จ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</si>
  <si>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</si>
  <si>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</si>
  <si>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</si>
  <si>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</si>
  <si>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</si>
  <si>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</si>
  <si>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ปริญญาตรีและสูงกว่า</t>
  </si>
  <si>
    <t>การศึกษาอื่นๆ</t>
  </si>
  <si>
    <t>ที่มา : รายงานการสำรวจประชากรสูงอายุในประเทศไทย สำนักงานสถิติแห่งชาติ</t>
  </si>
  <si>
    <t>จำนวนประชากรสูงอายุ (60 ปีขึ้นไป)</t>
  </si>
  <si>
    <t>ผู้ใช้คอมพิวเตอร์</t>
  </si>
  <si>
    <t>ผู้ใช้อินเตอร์เน็ต</t>
  </si>
  <si>
    <t>ที่มา : การสำรวจการมีการใช้เทคโนโลยีสารสนเทศและการสื่อสารในครัวเรือน สำนักงานสถิติแห่งชาติ</t>
  </si>
  <si>
    <t>ภาวะการทำงาน</t>
  </si>
  <si>
    <t>ทำงาน</t>
  </si>
  <si>
    <t>รอฤดูกาล</t>
  </si>
  <si>
    <t>ไม่ทำงาน</t>
  </si>
  <si>
    <t>สถานภาพการทำงาน</t>
  </si>
  <si>
    <t>นายจ้าง</t>
  </si>
  <si>
    <t>ผู้ประกอบธุรกิจส่วนตัวโดยไม่มีลูกจ้าง</t>
  </si>
  <si>
    <t>ผู้ช่วยธุรกิจในครัวเรือนโดยไม่ได้รับค่าจ้าง</t>
  </si>
  <si>
    <t>ลูกจ้างเอกชน</t>
  </si>
  <si>
    <t>สมาชิกของการรวมกลุ่มผู้ผลิต</t>
  </si>
  <si>
    <t>จิตอาสา</t>
  </si>
  <si>
    <t>ผู้สูงอายุทั้งหมด</t>
  </si>
  <si>
    <t>ออม</t>
  </si>
  <si>
    <t>ไม่ออม</t>
  </si>
  <si>
    <t>ผู้สูงอายุชาย</t>
  </si>
  <si>
    <t>ผู้สูงอายุหญิง</t>
  </si>
  <si>
    <t>ที่มา : รายงานการสำรวจปรชากรสูงอายุในประเทศไทย สำนักงานสถิติแห่งชาติ</t>
  </si>
  <si>
    <t>การประเมินสุขภาพตนเอง</t>
  </si>
  <si>
    <t>ยอดรวม</t>
  </si>
  <si>
    <t>ดีมาก</t>
  </si>
  <si>
    <t>ดี</t>
  </si>
  <si>
    <t>ปานกลาง</t>
  </si>
  <si>
    <t>ไม่ดี</t>
  </si>
  <si>
    <t>ไม่ดีมากๆ</t>
  </si>
  <si>
    <t>หมายเหตุ : การประเมินสุขภาพตนเองในระหว่าง 7 วันก่อนการสัมภาษณ์</t>
  </si>
  <si>
    <t>ประชากรสูงอายุ</t>
  </si>
  <si>
    <t>ไม่มีสวัสดิการ</t>
  </si>
  <si>
    <t>สวัสดิการข้าราชการ/ข้าราชการบำนาญ/รัฐวิสาหกิจ/หน่วยงานอิสระของรัฐ/องค์กรปกครองส่วนท้องถิ่น</t>
  </si>
  <si>
    <t>บัตรประกันสุขภาพ</t>
  </si>
  <si>
    <t>สวัสดิการจัดโดยนายจ้าง</t>
  </si>
  <si>
    <t>ประกันสังคม/กองทุนเงินทดแทน</t>
  </si>
  <si>
    <t>ประกันสุขภาพกับบริษัทประกัน</t>
  </si>
  <si>
    <t>อื่น ๆ</t>
  </si>
  <si>
    <t>ตารางที่</t>
  </si>
  <si>
    <t>หัวข้อ และ รายละเอียด</t>
  </si>
  <si>
    <t>ปี พ.ศ.</t>
  </si>
  <si>
    <t>ความต่อเนื่องของข้อมูล</t>
  </si>
  <si>
    <t>วันที่ปรับปรุงข้อมูลล่าสุด</t>
  </si>
  <si>
    <t>1</t>
  </si>
  <si>
    <t>1.1</t>
  </si>
  <si>
    <t>ทุกปี</t>
  </si>
  <si>
    <t>1.2</t>
  </si>
  <si>
    <t>1.3</t>
  </si>
  <si>
    <t>ดัชนีการสูงอายุ และอัตราการเป็นภาระ</t>
  </si>
  <si>
    <t>2</t>
  </si>
  <si>
    <t>2.1</t>
  </si>
  <si>
    <t>จำนวนผู้สูงอายุ จำแนกตามการอ่านออกเขียนได้ ระดับการศึกษาที่สำเร็จ และเพศ</t>
  </si>
  <si>
    <t>2.2</t>
  </si>
  <si>
    <t>2.3</t>
  </si>
  <si>
    <t>จำนวนผู้สูงอายุ จำแนกตามภาวะการมีงานทำ สถานภาพการทำงาน และเพศ</t>
  </si>
  <si>
    <t>3</t>
  </si>
  <si>
    <t>ความมั่นคง</t>
  </si>
  <si>
    <t>3.1</t>
  </si>
  <si>
    <t>จำนวนผู้สูงอายุ จำแนกตามการออม และเพศ</t>
  </si>
  <si>
    <t>3.2</t>
  </si>
  <si>
    <t>4</t>
  </si>
  <si>
    <t>สุขภาพ</t>
  </si>
  <si>
    <t>4.1</t>
  </si>
  <si>
    <t>จำนวนผู้สุงอายุ จำแนกตามการประเมินสุขภาพตนเอง และเพศ</t>
  </si>
  <si>
    <t>4.2</t>
  </si>
  <si>
    <t>จำนวนผู้สูงอายุ จำแนกตามสวัสดิการรักษาพยาบาลหลัก</t>
  </si>
  <si>
    <t>สำรวจไม่ประจำ</t>
  </si>
  <si>
    <t>ตารางที่ 2.3 : จำนวนผู้สูงอายุ จำแนกตามภาวะการมีงานทำ สถานภาพการทำงาน และเพศ</t>
  </si>
  <si>
    <t>ตารางที่ 3.1 : จำนวนผู้สูงอายุ จำแนกตามการออม และเพศ</t>
  </si>
  <si>
    <t>ตารางที่ 4.2 : จำนวนผู้สูงอายุ จำแนกตามสวัสดิการรักษาพยาบาลหลัก</t>
  </si>
  <si>
    <t>ตารางที่ 4.1 : จำนวนผู้สุงอายุ จำแนกตามการประเมินสุขภาพตนเอง และเพศ</t>
  </si>
  <si>
    <t>ตารางที่ 2.1 : จำนวนผู้สูงอายุ จำแนกตามการอ่านออกเขียนได้ ระดับการศึกษาที่สำเร็จ และเพศ</t>
  </si>
  <si>
    <t>ตารางที่ 1.3 : ดัชนีการสูงอายุ และอัตราการเป็นภาระ</t>
  </si>
  <si>
    <t>ตารางที่ 1 : ประชากรสูงอายุ</t>
  </si>
  <si>
    <t>ตารางที่ 1.1 : จำนวน และอัตราผู้สูงอายุ</t>
  </si>
  <si>
    <t>จำนวน และอัตราผู้สูงอายุ</t>
  </si>
  <si>
    <t>จำนวน และร้อยละของผู้สูงอายุ จำแนกตามเพศ</t>
  </si>
  <si>
    <t>การศึกษา และการมีงานทำ</t>
  </si>
  <si>
    <t>จำนวนผู้สูงอายุที่ใช้คอมพิวเตอร์ และอินเตอร์เน็ต</t>
  </si>
  <si>
    <t>จำนวน และร้อยละของผู้สูงอายุ จำแนกตามลักษณะการอยู่อาศัย</t>
  </si>
  <si>
    <t>ตารางที่ 1.2 : จำนวน และร้อยละของผู้สูงอายุ จำแนกตามเพศ</t>
  </si>
  <si>
    <t>ตารางที่ 2.2 : จำนวนผู้สูงอายุที่ใช้คอมพิวเตอร์ และอินเตอร์เน็ต</t>
  </si>
  <si>
    <t>ตารางที่ 3.2 : จำนวน และร้อยละของผู้สูงอายุ จำแนกตามลักษณะการอยู่อาศัย</t>
  </si>
  <si>
    <t>ที่มา : การสำรวจอนามัยและสวัสดิการ สำนักงานสถิติแห่งชาติ</t>
  </si>
  <si>
    <t>na*</t>
  </si>
  <si>
    <t>ลูกจ้างรัฐบาล/ ลูกจ้างรัฐวิสาหกิจ</t>
  </si>
  <si>
    <t>2537 - 2567</t>
  </si>
  <si>
    <t>* ในปี 2564 เป็นต้นมา สำนักงานสถิติแห่งชาติไม่ได้มีการถามรายบุคคลที่ใช้คอมพิวเตอร์</t>
  </si>
  <si>
    <t>2548 - 2566</t>
  </si>
  <si>
    <t>2554 - 2567</t>
  </si>
  <si>
    <t>2550 - 2567</t>
  </si>
  <si>
    <t>2545 - 2567</t>
  </si>
  <si>
    <t>2551 - 2567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</si>
</sst>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  <numFmt numFmtId="167" formatCode="#,##0.0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0"/>
      <name val="Arial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2" fillId="0" borderId="2" xfId="0" applyFont="1" applyBorder="1"/>
    <xf numFmtId="164" fontId="2" fillId="0" borderId="2" xfId="1" applyNumberFormat="1" applyFont="1" applyBorder="1"/>
    <xf numFmtId="43" fontId="2" fillId="0" borderId="2" xfId="1" applyNumberFormat="1" applyFont="1" applyBorder="1"/>
    <xf numFmtId="43" fontId="2" fillId="0" borderId="2" xfId="0" applyNumberFormat="1" applyFont="1" applyBorder="1"/>
    <xf numFmtId="164" fontId="2" fillId="0" borderId="2" xfId="0" applyNumberFormat="1" applyFont="1" applyBorder="1"/>
    <xf numFmtId="0" fontId="2" fillId="0" borderId="3" xfId="0" applyFont="1" applyBorder="1"/>
    <xf numFmtId="43" fontId="2" fillId="0" borderId="3" xfId="1" applyNumberFormat="1" applyFont="1" applyBorder="1"/>
    <xf numFmtId="43" fontId="2" fillId="0" borderId="3" xfId="0" applyNumberFormat="1" applyFont="1" applyBorder="1"/>
    <xf numFmtId="0" fontId="3" fillId="0" borderId="0" xfId="0" applyFont="1"/>
    <xf numFmtId="0" fontId="3" fillId="0" borderId="3" xfId="0" applyFont="1" applyBorder="1"/>
    <xf numFmtId="0" fontId="3" fillId="0" borderId="2" xfId="0" applyFont="1" applyBorder="1"/>
    <xf numFmtId="2" fontId="3" fillId="0" borderId="0" xfId="0" applyNumberFormat="1" applyFont="1"/>
    <xf numFmtId="0" fontId="2" fillId="0" borderId="8" xfId="0" applyFont="1" applyBorder="1" applyAlignment="1"/>
    <xf numFmtId="0" fontId="2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3" fontId="3" fillId="0" borderId="2" xfId="0" applyNumberFormat="1" applyFont="1" applyBorder="1"/>
    <xf numFmtId="3" fontId="3" fillId="0" borderId="3" xfId="0" applyNumberFormat="1" applyFont="1" applyBorder="1"/>
    <xf numFmtId="3" fontId="2" fillId="0" borderId="0" xfId="0" applyNumberFormat="1" applyFont="1" applyAlignment="1"/>
    <xf numFmtId="3" fontId="2" fillId="0" borderId="0" xfId="0" applyNumberFormat="1" applyFont="1"/>
    <xf numFmtId="3" fontId="3" fillId="0" borderId="0" xfId="0" applyNumberFormat="1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/>
    <xf numFmtId="0" fontId="3" fillId="0" borderId="0" xfId="0" applyFont="1" applyBorder="1" applyAlignment="1">
      <alignment horizontal="center"/>
    </xf>
    <xf numFmtId="3" fontId="3" fillId="0" borderId="11" xfId="0" applyNumberFormat="1" applyFont="1" applyBorder="1"/>
    <xf numFmtId="0" fontId="3" fillId="0" borderId="0" xfId="0" applyFont="1" applyAlignment="1">
      <alignment horizontal="center"/>
    </xf>
    <xf numFmtId="164" fontId="3" fillId="0" borderId="0" xfId="1" applyNumberFormat="1" applyFont="1"/>
    <xf numFmtId="0" fontId="3" fillId="0" borderId="10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/>
    <xf numFmtId="164" fontId="3" fillId="0" borderId="2" xfId="1" applyNumberFormat="1" applyFont="1" applyBorder="1"/>
    <xf numFmtId="164" fontId="6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/>
    <xf numFmtId="0" fontId="3" fillId="0" borderId="10" xfId="0" applyFont="1" applyBorder="1"/>
    <xf numFmtId="0" fontId="3" fillId="0" borderId="11" xfId="0" applyFont="1" applyBorder="1"/>
    <xf numFmtId="3" fontId="3" fillId="0" borderId="0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3" fontId="3" fillId="0" borderId="0" xfId="0" applyNumberFormat="1" applyFont="1" applyFill="1" applyBorder="1"/>
    <xf numFmtId="3" fontId="3" fillId="0" borderId="11" xfId="0" applyNumberFormat="1" applyFont="1" applyFill="1" applyBorder="1"/>
    <xf numFmtId="0" fontId="3" fillId="0" borderId="0" xfId="0" applyFont="1" applyFill="1" applyBorder="1"/>
    <xf numFmtId="0" fontId="3" fillId="0" borderId="11" xfId="0" applyFont="1" applyFill="1" applyBorder="1"/>
    <xf numFmtId="0" fontId="3" fillId="0" borderId="0" xfId="0" applyFont="1" applyBorder="1"/>
    <xf numFmtId="0" fontId="3" fillId="0" borderId="12" xfId="0" applyFont="1" applyBorder="1"/>
    <xf numFmtId="0" fontId="3" fillId="0" borderId="14" xfId="0" applyFont="1" applyBorder="1"/>
    <xf numFmtId="3" fontId="3" fillId="0" borderId="13" xfId="0" applyNumberFormat="1" applyFont="1" applyFill="1" applyBorder="1"/>
    <xf numFmtId="3" fontId="3" fillId="0" borderId="14" xfId="0" applyNumberFormat="1" applyFont="1" applyFill="1" applyBorder="1"/>
    <xf numFmtId="3" fontId="3" fillId="0" borderId="14" xfId="0" applyNumberFormat="1" applyFont="1" applyBorder="1"/>
    <xf numFmtId="3" fontId="3" fillId="0" borderId="13" xfId="0" applyNumberFormat="1" applyFont="1" applyBorder="1"/>
    <xf numFmtId="0" fontId="3" fillId="0" borderId="13" xfId="0" applyFont="1" applyBorder="1"/>
    <xf numFmtId="3" fontId="3" fillId="0" borderId="12" xfId="0" applyNumberFormat="1" applyFont="1" applyBorder="1"/>
    <xf numFmtId="0" fontId="3" fillId="0" borderId="0" xfId="0" applyFont="1" applyFill="1"/>
    <xf numFmtId="3" fontId="3" fillId="0" borderId="0" xfId="0" applyNumberFormat="1" applyFont="1" applyFill="1"/>
    <xf numFmtId="0" fontId="5" fillId="0" borderId="6" xfId="0" applyFont="1" applyBorder="1"/>
    <xf numFmtId="167" fontId="3" fillId="0" borderId="2" xfId="0" applyNumberFormat="1" applyFont="1" applyBorder="1"/>
    <xf numFmtId="167" fontId="3" fillId="0" borderId="2" xfId="1" applyNumberFormat="1" applyFont="1" applyBorder="1"/>
    <xf numFmtId="166" fontId="3" fillId="0" borderId="2" xfId="1" applyNumberFormat="1" applyFont="1" applyBorder="1"/>
    <xf numFmtId="166" fontId="3" fillId="0" borderId="2" xfId="1" applyNumberFormat="1" applyFont="1" applyBorder="1" applyAlignment="1">
      <alignment horizontal="center"/>
    </xf>
    <xf numFmtId="4" fontId="3" fillId="0" borderId="3" xfId="0" applyNumberFormat="1" applyFont="1" applyBorder="1"/>
    <xf numFmtId="166" fontId="3" fillId="0" borderId="3" xfId="1" applyNumberFormat="1" applyFont="1" applyBorder="1"/>
    <xf numFmtId="3" fontId="3" fillId="0" borderId="6" xfId="0" applyNumberFormat="1" applyFont="1" applyBorder="1"/>
    <xf numFmtId="164" fontId="3" fillId="0" borderId="6" xfId="1" applyNumberFormat="1" applyFont="1" applyBorder="1"/>
    <xf numFmtId="164" fontId="3" fillId="0" borderId="3" xfId="1" applyNumberFormat="1" applyFont="1" applyBorder="1"/>
    <xf numFmtId="164" fontId="3" fillId="0" borderId="0" xfId="0" applyNumberFormat="1" applyFont="1"/>
    <xf numFmtId="165" fontId="3" fillId="0" borderId="3" xfId="0" applyNumberFormat="1" applyFont="1" applyBorder="1"/>
    <xf numFmtId="165" fontId="3" fillId="0" borderId="0" xfId="0" applyNumberFormat="1" applyFont="1"/>
    <xf numFmtId="2" fontId="3" fillId="0" borderId="0" xfId="0" applyNumberFormat="1" applyFont="1" applyAlignment="1">
      <alignment horizontal="center"/>
    </xf>
    <xf numFmtId="2" fontId="3" fillId="0" borderId="0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5" fillId="0" borderId="9" xfId="0" applyFont="1" applyBorder="1"/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5" fontId="3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19">
    <cellStyle name="Comma" xfId="1" builtinId="3"/>
    <cellStyle name="Comma 2" xfId="3" xr:uid="{00000000-0005-0000-0000-000001000000}"/>
    <cellStyle name="Comma 3" xfId="4" xr:uid="{00000000-0005-0000-0000-000002000000}"/>
    <cellStyle name="Comma 4" xfId="5" xr:uid="{00000000-0005-0000-0000-000003000000}"/>
    <cellStyle name="Comma 5" xfId="13" xr:uid="{00000000-0005-0000-0000-000004000000}"/>
    <cellStyle name="Comma 5 2" xfId="16" xr:uid="{00000000-0005-0000-0000-00003D000000}"/>
    <cellStyle name="Comma 6" xfId="15" xr:uid="{00000000-0005-0000-0000-00003C000000}"/>
    <cellStyle name="Comma 7" xfId="18" xr:uid="{00000000-0005-0000-0000-00003E000000}"/>
    <cellStyle name="Normal" xfId="0" builtinId="0"/>
    <cellStyle name="Normal 2" xfId="6" xr:uid="{00000000-0005-0000-0000-000006000000}"/>
    <cellStyle name="Normal 2 2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6" xfId="2" xr:uid="{00000000-0005-0000-0000-00000D000000}"/>
    <cellStyle name="Normal 7" xfId="17" xr:uid="{00000000-0005-0000-0000-00003F000000}"/>
    <cellStyle name="ปกติ 2" xfId="14" xr:uid="{00000000-0005-0000-0000-00000E000000}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0"/>
  <sheetViews>
    <sheetView tabSelected="1" zoomScale="120" zoomScaleNormal="120" workbookViewId="0">
      <pane ySplit="1" topLeftCell="A2" activePane="bottomLeft" state="frozen"/>
      <selection pane="bottomLeft" activeCell="E6" sqref="E6:E9"/>
    </sheetView>
  </sheetViews>
  <sheetFormatPr defaultColWidth="9" defaultRowHeight="12"/>
  <cols>
    <col min="1" max="1" width="8.5703125" style="42" customWidth="1"/>
    <col min="2" max="2" width="50.7109375" style="41" bestFit="1" customWidth="1"/>
    <col min="3" max="3" width="12.5703125" style="42" customWidth="1"/>
    <col min="4" max="5" width="22.5703125" style="42" customWidth="1"/>
    <col min="6" max="16384" width="9" style="10"/>
  </cols>
  <sheetData>
    <row r="1" spans="1:5">
      <c r="A1" s="21" t="s">
        <v>81</v>
      </c>
      <c r="B1" s="21" t="s">
        <v>82</v>
      </c>
      <c r="C1" s="21" t="s">
        <v>83</v>
      </c>
      <c r="D1" s="21" t="s">
        <v>84</v>
      </c>
      <c r="E1" s="21" t="s">
        <v>85</v>
      </c>
    </row>
    <row r="2" spans="1:5">
      <c r="A2" s="91" t="s">
        <v>86</v>
      </c>
      <c r="B2" s="46" t="s">
        <v>73</v>
      </c>
      <c r="C2" s="47"/>
      <c r="D2" s="47"/>
      <c r="E2" s="108">
        <v>244018</v>
      </c>
    </row>
    <row r="3" spans="1:5">
      <c r="A3" s="92" t="s">
        <v>87</v>
      </c>
      <c r="B3" s="44" t="s">
        <v>118</v>
      </c>
      <c r="C3" s="45" t="s">
        <v>132</v>
      </c>
      <c r="D3" s="99" t="s">
        <v>88</v>
      </c>
      <c r="E3" s="109"/>
    </row>
    <row r="4" spans="1:5">
      <c r="A4" s="92" t="s">
        <v>89</v>
      </c>
      <c r="B4" s="44" t="s">
        <v>119</v>
      </c>
      <c r="C4" s="45" t="s">
        <v>132</v>
      </c>
      <c r="D4" s="99" t="s">
        <v>88</v>
      </c>
      <c r="E4" s="109"/>
    </row>
    <row r="5" spans="1:5">
      <c r="A5" s="92" t="s">
        <v>90</v>
      </c>
      <c r="B5" s="44" t="s">
        <v>91</v>
      </c>
      <c r="C5" s="45" t="s">
        <v>129</v>
      </c>
      <c r="D5" s="99" t="s">
        <v>109</v>
      </c>
      <c r="E5" s="109"/>
    </row>
    <row r="6" spans="1:5">
      <c r="A6" s="91" t="s">
        <v>92</v>
      </c>
      <c r="B6" s="93" t="s">
        <v>120</v>
      </c>
      <c r="C6" s="94"/>
      <c r="D6" s="47"/>
      <c r="E6" s="108">
        <v>244098</v>
      </c>
    </row>
    <row r="7" spans="1:5" ht="24">
      <c r="A7" s="92" t="s">
        <v>93</v>
      </c>
      <c r="B7" s="44" t="s">
        <v>94</v>
      </c>
      <c r="C7" s="45" t="s">
        <v>133</v>
      </c>
      <c r="D7" s="99" t="s">
        <v>109</v>
      </c>
      <c r="E7" s="109"/>
    </row>
    <row r="8" spans="1:5">
      <c r="A8" s="92" t="s">
        <v>95</v>
      </c>
      <c r="B8" s="44" t="s">
        <v>121</v>
      </c>
      <c r="C8" s="45" t="s">
        <v>135</v>
      </c>
      <c r="D8" s="99" t="s">
        <v>88</v>
      </c>
      <c r="E8" s="109"/>
    </row>
    <row r="9" spans="1:5">
      <c r="A9" s="92" t="s">
        <v>96</v>
      </c>
      <c r="B9" s="95" t="s">
        <v>97</v>
      </c>
      <c r="C9" s="99" t="s">
        <v>129</v>
      </c>
      <c r="D9" s="99" t="s">
        <v>109</v>
      </c>
      <c r="E9" s="109"/>
    </row>
    <row r="10" spans="1:5">
      <c r="A10" s="91" t="s">
        <v>98</v>
      </c>
      <c r="B10" s="46" t="s">
        <v>99</v>
      </c>
      <c r="C10" s="47"/>
      <c r="D10" s="47"/>
      <c r="E10" s="108">
        <v>244018</v>
      </c>
    </row>
    <row r="11" spans="1:5">
      <c r="A11" s="92" t="s">
        <v>100</v>
      </c>
      <c r="B11" s="95" t="s">
        <v>101</v>
      </c>
      <c r="C11" s="99" t="s">
        <v>133</v>
      </c>
      <c r="D11" s="99" t="s">
        <v>109</v>
      </c>
      <c r="E11" s="109"/>
    </row>
    <row r="12" spans="1:5">
      <c r="A12" s="92" t="s">
        <v>102</v>
      </c>
      <c r="B12" s="95" t="s">
        <v>122</v>
      </c>
      <c r="C12" s="99" t="s">
        <v>134</v>
      </c>
      <c r="D12" s="99" t="s">
        <v>109</v>
      </c>
      <c r="E12" s="109"/>
    </row>
    <row r="13" spans="1:5">
      <c r="A13" s="91" t="s">
        <v>103</v>
      </c>
      <c r="B13" s="46" t="s">
        <v>104</v>
      </c>
      <c r="C13" s="47"/>
      <c r="D13" s="47"/>
      <c r="E13" s="108">
        <v>244018</v>
      </c>
    </row>
    <row r="14" spans="1:5">
      <c r="A14" s="92" t="s">
        <v>105</v>
      </c>
      <c r="B14" s="95" t="s">
        <v>106</v>
      </c>
      <c r="C14" s="99" t="s">
        <v>133</v>
      </c>
      <c r="D14" s="99" t="s">
        <v>109</v>
      </c>
      <c r="E14" s="109"/>
    </row>
    <row r="15" spans="1:5">
      <c r="A15" s="96" t="s">
        <v>107</v>
      </c>
      <c r="B15" s="97" t="s">
        <v>108</v>
      </c>
      <c r="C15" s="100" t="s">
        <v>131</v>
      </c>
      <c r="D15" s="100" t="s">
        <v>109</v>
      </c>
      <c r="E15" s="110"/>
    </row>
    <row r="16" spans="1:5">
      <c r="A16" s="98"/>
    </row>
    <row r="17" spans="1:1">
      <c r="A17" s="98"/>
    </row>
    <row r="18" spans="1:1">
      <c r="A18" s="98"/>
    </row>
    <row r="19" spans="1:1">
      <c r="A19" s="98"/>
    </row>
    <row r="20" spans="1:1">
      <c r="A20" s="98"/>
    </row>
    <row r="21" spans="1:1">
      <c r="A21" s="98"/>
    </row>
    <row r="22" spans="1:1">
      <c r="A22" s="98"/>
    </row>
    <row r="23" spans="1:1">
      <c r="A23" s="98"/>
    </row>
    <row r="24" spans="1:1">
      <c r="A24" s="98"/>
    </row>
    <row r="25" spans="1:1">
      <c r="A25" s="98"/>
    </row>
    <row r="26" spans="1:1">
      <c r="A26" s="98"/>
    </row>
    <row r="27" spans="1:1">
      <c r="A27" s="98"/>
    </row>
    <row r="28" spans="1:1">
      <c r="A28" s="98"/>
    </row>
    <row r="29" spans="1:1">
      <c r="A29" s="98"/>
    </row>
    <row r="30" spans="1:1">
      <c r="A30" s="98"/>
    </row>
    <row r="31" spans="1:1">
      <c r="A31" s="98"/>
    </row>
    <row r="32" spans="1:1">
      <c r="A32" s="98"/>
    </row>
    <row r="33" spans="1:1">
      <c r="A33" s="98"/>
    </row>
    <row r="34" spans="1:1">
      <c r="A34" s="98"/>
    </row>
    <row r="35" spans="1:1">
      <c r="A35" s="98"/>
    </row>
    <row r="36" spans="1:1">
      <c r="A36" s="98"/>
    </row>
    <row r="37" spans="1:1">
      <c r="A37" s="98"/>
    </row>
    <row r="38" spans="1:1">
      <c r="A38" s="98"/>
    </row>
    <row r="39" spans="1:1">
      <c r="A39" s="98"/>
    </row>
    <row r="40" spans="1:1">
      <c r="A40" s="98"/>
    </row>
    <row r="41" spans="1:1">
      <c r="A41" s="98"/>
    </row>
    <row r="42" spans="1:1">
      <c r="A42" s="98"/>
    </row>
    <row r="43" spans="1:1">
      <c r="A43" s="98"/>
    </row>
    <row r="44" spans="1:1">
      <c r="A44" s="98"/>
    </row>
    <row r="45" spans="1:1">
      <c r="A45" s="98"/>
    </row>
    <row r="46" spans="1:1">
      <c r="A46" s="98"/>
    </row>
    <row r="47" spans="1:1">
      <c r="A47" s="98"/>
    </row>
    <row r="48" spans="1:1">
      <c r="A48" s="98"/>
    </row>
    <row r="49" spans="1:1">
      <c r="A49" s="98"/>
    </row>
    <row r="50" spans="1:1">
      <c r="A50" s="98"/>
    </row>
  </sheetData>
  <mergeCells count="4">
    <mergeCell ref="E2:E5"/>
    <mergeCell ref="E6:E9"/>
    <mergeCell ref="E10:E12"/>
    <mergeCell ref="E13:E1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H18"/>
  <sheetViews>
    <sheetView zoomScale="120" zoomScaleNormal="12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" defaultRowHeight="12"/>
  <cols>
    <col min="1" max="1" width="21.7109375" style="10" customWidth="1"/>
    <col min="2" max="2" width="16" style="10" customWidth="1"/>
    <col min="3" max="4" width="9.140625" style="10" bestFit="1" customWidth="1"/>
    <col min="5" max="6" width="10.140625" style="10" bestFit="1" customWidth="1"/>
    <col min="7" max="16384" width="9" style="10"/>
  </cols>
  <sheetData>
    <row r="1" spans="1:8">
      <c r="A1" s="20" t="s">
        <v>125</v>
      </c>
    </row>
    <row r="3" spans="1:8">
      <c r="A3" s="50"/>
      <c r="B3" s="52"/>
      <c r="C3" s="21">
        <v>2545</v>
      </c>
      <c r="D3" s="21">
        <v>2550</v>
      </c>
      <c r="E3" s="21">
        <v>2557</v>
      </c>
      <c r="F3" s="21">
        <v>2560</v>
      </c>
      <c r="G3" s="21">
        <v>2564</v>
      </c>
      <c r="H3" s="21">
        <v>2567</v>
      </c>
    </row>
    <row r="4" spans="1:8">
      <c r="A4" s="54" t="s">
        <v>2</v>
      </c>
      <c r="B4" s="55"/>
      <c r="C4" s="22">
        <v>5969030</v>
      </c>
      <c r="D4" s="22">
        <v>7020959</v>
      </c>
      <c r="E4" s="22">
        <v>10014705</v>
      </c>
      <c r="F4" s="22">
        <v>11312447</v>
      </c>
      <c r="G4" s="83">
        <v>13358751</v>
      </c>
      <c r="H4" s="83">
        <v>14027411</v>
      </c>
    </row>
    <row r="5" spans="1:8">
      <c r="A5" s="54"/>
      <c r="B5" s="55" t="s">
        <v>0</v>
      </c>
      <c r="C5" s="22">
        <v>373515</v>
      </c>
      <c r="D5" s="22">
        <v>538005</v>
      </c>
      <c r="E5" s="22">
        <v>875998</v>
      </c>
      <c r="F5" s="22">
        <v>1223451</v>
      </c>
      <c r="G5" s="22">
        <v>1601415</v>
      </c>
      <c r="H5" s="22">
        <v>1805765</v>
      </c>
    </row>
    <row r="6" spans="1:8">
      <c r="A6" s="54"/>
      <c r="B6" s="55" t="s">
        <v>1</v>
      </c>
      <c r="C6" s="22">
        <v>5595515</v>
      </c>
      <c r="D6" s="22">
        <v>6482954</v>
      </c>
      <c r="E6" s="22">
        <v>9138707</v>
      </c>
      <c r="F6" s="22">
        <v>10088996</v>
      </c>
      <c r="G6" s="22">
        <v>11757336</v>
      </c>
      <c r="H6" s="22">
        <v>12221646</v>
      </c>
    </row>
    <row r="7" spans="1:8">
      <c r="A7" s="54" t="s">
        <v>3</v>
      </c>
      <c r="B7" s="55"/>
      <c r="C7" s="12">
        <v>100</v>
      </c>
      <c r="D7" s="12">
        <v>100</v>
      </c>
      <c r="E7" s="12">
        <v>100</v>
      </c>
      <c r="F7" s="12">
        <v>100</v>
      </c>
      <c r="G7" s="12">
        <v>100</v>
      </c>
      <c r="H7" s="12">
        <v>100</v>
      </c>
    </row>
    <row r="8" spans="1:8">
      <c r="A8" s="54"/>
      <c r="B8" s="55" t="s">
        <v>4</v>
      </c>
      <c r="C8" s="12">
        <v>6.3</v>
      </c>
      <c r="D8" s="12">
        <v>7.7</v>
      </c>
      <c r="E8" s="12">
        <v>8.6999999999999993</v>
      </c>
      <c r="F8" s="12">
        <v>10.8</v>
      </c>
      <c r="G8" s="31">
        <f>G5*100/G4</f>
        <v>11.987759933544686</v>
      </c>
      <c r="H8" s="31">
        <v>12.873116785413931</v>
      </c>
    </row>
    <row r="9" spans="1:8">
      <c r="A9" s="66"/>
      <c r="B9" s="67" t="s">
        <v>5</v>
      </c>
      <c r="C9" s="11">
        <v>93.7</v>
      </c>
      <c r="D9" s="11">
        <v>92.3</v>
      </c>
      <c r="E9" s="11">
        <v>91.3</v>
      </c>
      <c r="F9" s="11">
        <v>89.2</v>
      </c>
      <c r="G9" s="87">
        <f>G6*100/G4</f>
        <v>88.01224006645532</v>
      </c>
      <c r="H9" s="87">
        <v>87.126883214586073</v>
      </c>
    </row>
    <row r="11" spans="1:8">
      <c r="A11" s="10" t="s">
        <v>64</v>
      </c>
    </row>
    <row r="13" spans="1:8">
      <c r="C13" s="26"/>
      <c r="D13" s="26"/>
      <c r="E13" s="26"/>
      <c r="F13" s="26"/>
    </row>
    <row r="16" spans="1:8">
      <c r="C16" s="88"/>
      <c r="D16" s="88"/>
      <c r="E16" s="88"/>
      <c r="F16" s="88"/>
    </row>
    <row r="17" spans="3:6">
      <c r="C17" s="88"/>
      <c r="D17" s="88"/>
      <c r="E17" s="88"/>
      <c r="F17" s="88"/>
    </row>
    <row r="18" spans="3:6">
      <c r="F18" s="88"/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P30"/>
  <sheetViews>
    <sheetView zoomScale="110" zoomScaleNormal="11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2"/>
  <cols>
    <col min="1" max="1" width="20.7109375" style="10" customWidth="1"/>
    <col min="2" max="10" width="10.7109375" style="10" customWidth="1"/>
    <col min="11" max="16384" width="9" style="10"/>
  </cols>
  <sheetData>
    <row r="1" spans="1:16">
      <c r="A1" s="20" t="s">
        <v>113</v>
      </c>
    </row>
    <row r="3" spans="1:16">
      <c r="A3" s="48" t="s">
        <v>65</v>
      </c>
      <c r="B3" s="116">
        <v>2550</v>
      </c>
      <c r="C3" s="117"/>
      <c r="D3" s="118"/>
      <c r="E3" s="116">
        <v>2557</v>
      </c>
      <c r="F3" s="117"/>
      <c r="G3" s="118"/>
      <c r="H3" s="116">
        <v>2560</v>
      </c>
      <c r="I3" s="117"/>
      <c r="J3" s="118"/>
      <c r="K3" s="116">
        <v>2564</v>
      </c>
      <c r="L3" s="117"/>
      <c r="M3" s="118"/>
      <c r="N3" s="116">
        <v>2567</v>
      </c>
      <c r="O3" s="117"/>
      <c r="P3" s="118"/>
    </row>
    <row r="4" spans="1:16">
      <c r="A4" s="49"/>
      <c r="B4" s="21" t="s">
        <v>6</v>
      </c>
      <c r="C4" s="21" t="s">
        <v>22</v>
      </c>
      <c r="D4" s="21" t="s">
        <v>23</v>
      </c>
      <c r="E4" s="21" t="s">
        <v>6</v>
      </c>
      <c r="F4" s="21" t="s">
        <v>22</v>
      </c>
      <c r="G4" s="21" t="s">
        <v>23</v>
      </c>
      <c r="H4" s="21" t="s">
        <v>6</v>
      </c>
      <c r="I4" s="21" t="s">
        <v>22</v>
      </c>
      <c r="J4" s="21" t="s">
        <v>23</v>
      </c>
      <c r="K4" s="21" t="s">
        <v>6</v>
      </c>
      <c r="L4" s="21" t="s">
        <v>22</v>
      </c>
      <c r="M4" s="21" t="s">
        <v>23</v>
      </c>
      <c r="N4" s="21" t="s">
        <v>6</v>
      </c>
      <c r="O4" s="21" t="s">
        <v>22</v>
      </c>
      <c r="P4" s="21" t="s">
        <v>23</v>
      </c>
    </row>
    <row r="5" spans="1:16">
      <c r="A5" s="12" t="s">
        <v>66</v>
      </c>
      <c r="B5" s="22">
        <v>7020959</v>
      </c>
      <c r="C5" s="22">
        <v>3130736</v>
      </c>
      <c r="D5" s="22">
        <v>3890223</v>
      </c>
      <c r="E5" s="22">
        <v>10014705</v>
      </c>
      <c r="F5" s="22">
        <v>4514815</v>
      </c>
      <c r="G5" s="22">
        <v>5499890</v>
      </c>
      <c r="H5" s="22">
        <v>11312447</v>
      </c>
      <c r="I5" s="22">
        <v>5083681</v>
      </c>
      <c r="J5" s="22">
        <v>6228766</v>
      </c>
      <c r="K5" s="83">
        <v>13358751</v>
      </c>
      <c r="L5" s="83">
        <v>5974022</v>
      </c>
      <c r="M5" s="83">
        <v>7384729</v>
      </c>
      <c r="N5" s="83">
        <v>14027411</v>
      </c>
      <c r="O5" s="83">
        <v>5904327</v>
      </c>
      <c r="P5" s="83">
        <v>8123084</v>
      </c>
    </row>
    <row r="6" spans="1:16">
      <c r="A6" s="12" t="s">
        <v>67</v>
      </c>
      <c r="B6" s="22">
        <v>268030</v>
      </c>
      <c r="C6" s="22">
        <v>167432</v>
      </c>
      <c r="D6" s="22">
        <v>100598</v>
      </c>
      <c r="E6" s="22">
        <v>329895</v>
      </c>
      <c r="F6" s="22">
        <v>198666</v>
      </c>
      <c r="G6" s="22">
        <v>131230</v>
      </c>
      <c r="H6" s="22">
        <v>267812</v>
      </c>
      <c r="I6" s="22">
        <v>156759</v>
      </c>
      <c r="J6" s="22">
        <v>111053</v>
      </c>
      <c r="K6" s="22">
        <v>440532</v>
      </c>
      <c r="L6" s="22">
        <v>233023</v>
      </c>
      <c r="M6" s="22">
        <v>207510</v>
      </c>
      <c r="N6" s="22">
        <v>488117</v>
      </c>
      <c r="O6" s="22">
        <v>253590</v>
      </c>
      <c r="P6" s="22">
        <v>234528</v>
      </c>
    </row>
    <row r="7" spans="1:16">
      <c r="A7" s="12" t="s">
        <v>68</v>
      </c>
      <c r="B7" s="22">
        <v>3015515</v>
      </c>
      <c r="C7" s="22">
        <v>1495441</v>
      </c>
      <c r="D7" s="22">
        <v>1520074</v>
      </c>
      <c r="E7" s="22">
        <v>4235382</v>
      </c>
      <c r="F7" s="22">
        <v>2089368</v>
      </c>
      <c r="G7" s="22">
        <v>2146014</v>
      </c>
      <c r="H7" s="22">
        <v>4439419</v>
      </c>
      <c r="I7" s="22">
        <v>2199906</v>
      </c>
      <c r="J7" s="22">
        <v>2239513</v>
      </c>
      <c r="K7" s="22">
        <v>5690292</v>
      </c>
      <c r="L7" s="22">
        <v>2783252</v>
      </c>
      <c r="M7" s="22">
        <v>2907041</v>
      </c>
      <c r="N7" s="22">
        <v>6334766</v>
      </c>
      <c r="O7" s="22">
        <v>2871181</v>
      </c>
      <c r="P7" s="22">
        <v>3463584</v>
      </c>
    </row>
    <row r="8" spans="1:16">
      <c r="A8" s="12" t="s">
        <v>69</v>
      </c>
      <c r="B8" s="22">
        <v>2027584</v>
      </c>
      <c r="C8" s="22">
        <v>835414</v>
      </c>
      <c r="D8" s="22">
        <v>1192170</v>
      </c>
      <c r="E8" s="22">
        <v>3834350</v>
      </c>
      <c r="F8" s="22">
        <v>1589150</v>
      </c>
      <c r="G8" s="22">
        <v>2245200</v>
      </c>
      <c r="H8" s="22">
        <v>4879396</v>
      </c>
      <c r="I8" s="22">
        <v>2040554</v>
      </c>
      <c r="J8" s="22">
        <v>2838843</v>
      </c>
      <c r="K8" s="22">
        <v>5537260</v>
      </c>
      <c r="L8" s="22">
        <v>2270119</v>
      </c>
      <c r="M8" s="22">
        <v>3267141</v>
      </c>
      <c r="N8" s="22">
        <v>5803048</v>
      </c>
      <c r="O8" s="22">
        <v>2275444</v>
      </c>
      <c r="P8" s="22">
        <v>3527604</v>
      </c>
    </row>
    <row r="9" spans="1:16">
      <c r="A9" s="12" t="s">
        <v>70</v>
      </c>
      <c r="B9" s="22">
        <v>1506112</v>
      </c>
      <c r="C9" s="22">
        <v>560222</v>
      </c>
      <c r="D9" s="22">
        <v>945890</v>
      </c>
      <c r="E9" s="22">
        <v>1392295</v>
      </c>
      <c r="F9" s="22">
        <v>540861</v>
      </c>
      <c r="G9" s="22">
        <v>851434</v>
      </c>
      <c r="H9" s="22">
        <v>1518324</v>
      </c>
      <c r="I9" s="22">
        <v>591933</v>
      </c>
      <c r="J9" s="22">
        <v>926391</v>
      </c>
      <c r="K9" s="22">
        <v>1421765</v>
      </c>
      <c r="L9" s="22">
        <v>567460</v>
      </c>
      <c r="M9" s="22">
        <v>854305</v>
      </c>
      <c r="N9" s="22">
        <v>1204698</v>
      </c>
      <c r="O9" s="22">
        <v>420240</v>
      </c>
      <c r="P9" s="22">
        <v>784458</v>
      </c>
    </row>
    <row r="10" spans="1:16">
      <c r="A10" s="12" t="s">
        <v>71</v>
      </c>
      <c r="B10" s="22">
        <v>193103</v>
      </c>
      <c r="C10" s="22">
        <v>69435</v>
      </c>
      <c r="D10" s="22">
        <v>123668</v>
      </c>
      <c r="E10" s="22">
        <v>211039</v>
      </c>
      <c r="F10" s="22">
        <v>90703</v>
      </c>
      <c r="G10" s="22">
        <v>120336</v>
      </c>
      <c r="H10" s="22">
        <v>180943</v>
      </c>
      <c r="I10" s="22">
        <v>77333</v>
      </c>
      <c r="J10" s="22">
        <v>103610</v>
      </c>
      <c r="K10" s="22">
        <v>224021</v>
      </c>
      <c r="L10" s="22">
        <v>99742</v>
      </c>
      <c r="M10" s="22">
        <v>124280</v>
      </c>
      <c r="N10" s="22">
        <v>144227</v>
      </c>
      <c r="O10" s="22">
        <v>54254</v>
      </c>
      <c r="P10" s="22">
        <v>89973</v>
      </c>
    </row>
    <row r="11" spans="1:16">
      <c r="A11" s="11" t="s">
        <v>33</v>
      </c>
      <c r="B11" s="23">
        <v>10615</v>
      </c>
      <c r="C11" s="23">
        <v>2792</v>
      </c>
      <c r="D11" s="23">
        <v>7823</v>
      </c>
      <c r="E11" s="23">
        <v>11743</v>
      </c>
      <c r="F11" s="23">
        <v>6067</v>
      </c>
      <c r="G11" s="23">
        <v>5676</v>
      </c>
      <c r="H11" s="23">
        <v>26553</v>
      </c>
      <c r="I11" s="23">
        <v>17197</v>
      </c>
      <c r="J11" s="23">
        <v>9356</v>
      </c>
      <c r="K11" s="23">
        <v>44880</v>
      </c>
      <c r="L11" s="23">
        <v>20427</v>
      </c>
      <c r="M11" s="23">
        <v>24453</v>
      </c>
      <c r="N11" s="23">
        <v>52556</v>
      </c>
      <c r="O11" s="23">
        <v>29618</v>
      </c>
      <c r="P11" s="23">
        <v>22938</v>
      </c>
    </row>
    <row r="13" spans="1:16">
      <c r="A13" s="10" t="s">
        <v>43</v>
      </c>
    </row>
    <row r="14" spans="1:16">
      <c r="A14" s="10" t="s">
        <v>72</v>
      </c>
    </row>
    <row r="17" spans="2:10">
      <c r="B17" s="26"/>
      <c r="C17" s="26"/>
      <c r="D17" s="26"/>
      <c r="E17" s="26"/>
      <c r="F17" s="26"/>
      <c r="G17" s="26"/>
      <c r="H17" s="26"/>
      <c r="I17" s="26"/>
      <c r="J17" s="26"/>
    </row>
    <row r="18" spans="2:10">
      <c r="B18" s="26"/>
      <c r="E18" s="26"/>
      <c r="H18" s="26"/>
    </row>
    <row r="19" spans="2:10">
      <c r="B19" s="26"/>
      <c r="E19" s="26"/>
      <c r="H19" s="26"/>
    </row>
    <row r="20" spans="2:10">
      <c r="B20" s="26"/>
      <c r="E20" s="26"/>
      <c r="H20" s="26"/>
    </row>
    <row r="21" spans="2:10">
      <c r="B21" s="26"/>
      <c r="E21" s="26"/>
      <c r="H21" s="26"/>
    </row>
    <row r="22" spans="2:10">
      <c r="B22" s="26"/>
      <c r="E22" s="26"/>
      <c r="H22" s="26"/>
    </row>
    <row r="23" spans="2:10">
      <c r="B23" s="26"/>
      <c r="E23" s="26"/>
      <c r="H23" s="26"/>
    </row>
    <row r="24" spans="2:10">
      <c r="B24" s="26"/>
      <c r="E24" s="26"/>
      <c r="H24" s="26"/>
    </row>
    <row r="30" spans="2:10">
      <c r="B30" s="13"/>
    </row>
  </sheetData>
  <mergeCells count="5">
    <mergeCell ref="B3:D3"/>
    <mergeCell ref="E3:G3"/>
    <mergeCell ref="H3:J3"/>
    <mergeCell ref="K3:M3"/>
    <mergeCell ref="N3:P3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J36"/>
  <sheetViews>
    <sheetView zoomScale="120" zoomScaleNormal="12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" defaultRowHeight="12"/>
  <cols>
    <col min="1" max="1" width="37.42578125" style="10" customWidth="1"/>
    <col min="2" max="2" width="10.42578125" style="10" bestFit="1" customWidth="1"/>
    <col min="3" max="5" width="9.140625" style="10" bestFit="1" customWidth="1"/>
    <col min="6" max="6" width="10.140625" style="10" bestFit="1" customWidth="1"/>
    <col min="7" max="7" width="10.140625" style="10" customWidth="1"/>
    <col min="8" max="8" width="10.42578125" style="10" bestFit="1" customWidth="1"/>
    <col min="9" max="9" width="11.42578125" style="10" bestFit="1" customWidth="1"/>
    <col min="10" max="10" width="12.42578125" style="10" customWidth="1"/>
    <col min="11" max="16384" width="9" style="10"/>
  </cols>
  <sheetData>
    <row r="1" spans="1:10">
      <c r="A1" s="20" t="s">
        <v>112</v>
      </c>
    </row>
    <row r="3" spans="1:10">
      <c r="A3" s="21"/>
      <c r="B3" s="21">
        <v>2548</v>
      </c>
      <c r="C3" s="21">
        <v>2549</v>
      </c>
      <c r="D3" s="21">
        <v>2550</v>
      </c>
      <c r="E3" s="21">
        <v>2556</v>
      </c>
      <c r="F3" s="21">
        <v>2558</v>
      </c>
      <c r="G3" s="48">
        <v>2560</v>
      </c>
      <c r="H3" s="43">
        <v>2562</v>
      </c>
      <c r="I3" s="43">
        <v>2564</v>
      </c>
      <c r="J3" s="43">
        <v>2566</v>
      </c>
    </row>
    <row r="4" spans="1:10">
      <c r="A4" s="12" t="s">
        <v>73</v>
      </c>
      <c r="B4" s="22">
        <v>6391822</v>
      </c>
      <c r="C4" s="22">
        <v>6801975</v>
      </c>
      <c r="D4" s="22">
        <v>7004457</v>
      </c>
      <c r="E4" s="22">
        <v>9417616</v>
      </c>
      <c r="F4" s="22">
        <v>10330314</v>
      </c>
      <c r="G4" s="22">
        <f>SUM(G5:G11)</f>
        <v>11986586</v>
      </c>
      <c r="H4" s="38">
        <f>SUM(H5:H12)</f>
        <v>12947178</v>
      </c>
      <c r="I4" s="39">
        <v>13030737</v>
      </c>
      <c r="J4" s="39">
        <v>13427867</v>
      </c>
    </row>
    <row r="5" spans="1:10">
      <c r="A5" s="12" t="s">
        <v>74</v>
      </c>
      <c r="B5" s="12"/>
      <c r="C5" s="12"/>
      <c r="D5" s="22">
        <v>172065</v>
      </c>
      <c r="E5" s="22">
        <v>89673</v>
      </c>
      <c r="F5" s="22">
        <v>64674</v>
      </c>
      <c r="G5" s="22">
        <v>38181</v>
      </c>
      <c r="H5" s="39">
        <v>36159</v>
      </c>
      <c r="I5" s="39">
        <v>38920</v>
      </c>
      <c r="J5" s="39">
        <v>24603</v>
      </c>
    </row>
    <row r="6" spans="1:10">
      <c r="A6" s="12" t="s">
        <v>75</v>
      </c>
      <c r="B6" s="22">
        <v>1388215</v>
      </c>
      <c r="C6" s="22">
        <v>1298905</v>
      </c>
      <c r="D6" s="22">
        <v>1323693</v>
      </c>
      <c r="E6" s="22">
        <v>1508141</v>
      </c>
      <c r="F6" s="22">
        <v>1745207</v>
      </c>
      <c r="G6" s="22">
        <v>1848539</v>
      </c>
      <c r="H6" s="39">
        <v>1860342</v>
      </c>
      <c r="I6" s="39">
        <v>2037181</v>
      </c>
      <c r="J6" s="39">
        <v>2123894.36</v>
      </c>
    </row>
    <row r="7" spans="1:10">
      <c r="A7" s="12" t="s">
        <v>76</v>
      </c>
      <c r="B7" s="22">
        <v>4784035</v>
      </c>
      <c r="C7" s="22">
        <v>5297033</v>
      </c>
      <c r="D7" s="22">
        <v>5390293</v>
      </c>
      <c r="E7" s="22">
        <v>7665862</v>
      </c>
      <c r="F7" s="22">
        <v>8383725</v>
      </c>
      <c r="G7" s="22">
        <v>9361695</v>
      </c>
      <c r="H7" s="39">
        <v>10093185</v>
      </c>
      <c r="I7" s="39">
        <v>10776271</v>
      </c>
      <c r="J7" s="39">
        <v>11100961.1</v>
      </c>
    </row>
    <row r="8" spans="1:10">
      <c r="A8" s="12" t="s">
        <v>77</v>
      </c>
      <c r="B8" s="22">
        <v>3900</v>
      </c>
      <c r="C8" s="22">
        <v>14365</v>
      </c>
      <c r="D8" s="12">
        <v>823</v>
      </c>
      <c r="E8" s="22">
        <v>10409</v>
      </c>
      <c r="F8" s="22">
        <v>8159</v>
      </c>
      <c r="G8" s="22">
        <v>22890</v>
      </c>
      <c r="H8" s="39">
        <v>18658</v>
      </c>
      <c r="I8" s="39">
        <v>18038</v>
      </c>
      <c r="J8" s="39">
        <v>27775.86</v>
      </c>
    </row>
    <row r="9" spans="1:10">
      <c r="A9" s="12" t="s">
        <v>78</v>
      </c>
      <c r="B9" s="22">
        <v>68582</v>
      </c>
      <c r="C9" s="22">
        <v>61986</v>
      </c>
      <c r="D9" s="22">
        <v>66928</v>
      </c>
      <c r="E9" s="22">
        <v>167032</v>
      </c>
      <c r="F9" s="22">
        <v>201608</v>
      </c>
      <c r="G9" s="22">
        <v>236170</v>
      </c>
      <c r="H9" s="39">
        <v>322172</v>
      </c>
      <c r="I9" s="39">
        <v>356676</v>
      </c>
      <c r="J9" s="39">
        <v>386899.63</v>
      </c>
    </row>
    <row r="10" spans="1:10">
      <c r="A10" s="12" t="s">
        <v>79</v>
      </c>
      <c r="B10" s="22">
        <v>85803</v>
      </c>
      <c r="C10" s="22">
        <v>87799</v>
      </c>
      <c r="D10" s="22">
        <v>19277</v>
      </c>
      <c r="E10" s="22">
        <v>249891</v>
      </c>
      <c r="F10" s="22">
        <v>515069</v>
      </c>
      <c r="G10" s="22">
        <v>403371</v>
      </c>
      <c r="H10" s="39">
        <v>491949</v>
      </c>
      <c r="I10" s="39">
        <v>491859</v>
      </c>
      <c r="J10" s="39">
        <v>548233.91</v>
      </c>
    </row>
    <row r="11" spans="1:10">
      <c r="A11" s="12" t="s">
        <v>80</v>
      </c>
      <c r="B11" s="22">
        <v>61287</v>
      </c>
      <c r="C11" s="22">
        <v>41887</v>
      </c>
      <c r="D11" s="22">
        <v>31380</v>
      </c>
      <c r="E11" s="22">
        <v>51041</v>
      </c>
      <c r="F11" s="22">
        <v>106650</v>
      </c>
      <c r="G11" s="22">
        <v>75740</v>
      </c>
      <c r="H11" s="39">
        <v>124713</v>
      </c>
      <c r="I11" s="39">
        <v>93979</v>
      </c>
      <c r="J11" s="39">
        <v>205943.02</v>
      </c>
    </row>
    <row r="12" spans="1:10">
      <c r="A12" s="11" t="s">
        <v>33</v>
      </c>
      <c r="B12" s="23"/>
      <c r="C12" s="11"/>
      <c r="D12" s="23"/>
      <c r="E12" s="23">
        <v>15797</v>
      </c>
      <c r="F12" s="23">
        <v>6413</v>
      </c>
      <c r="G12" s="11"/>
      <c r="H12" s="11"/>
      <c r="I12" s="85"/>
      <c r="J12" s="85"/>
    </row>
    <row r="13" spans="1:10">
      <c r="G13" s="26"/>
    </row>
    <row r="14" spans="1:10">
      <c r="A14" s="10" t="s">
        <v>126</v>
      </c>
    </row>
    <row r="18" spans="1:8">
      <c r="H18" s="35"/>
    </row>
    <row r="19" spans="1:8" ht="15.75">
      <c r="A19" s="12"/>
      <c r="B19" s="40"/>
      <c r="H19" s="35"/>
    </row>
    <row r="20" spans="1:8">
      <c r="A20" s="12"/>
      <c r="B20" s="35"/>
      <c r="H20" s="35"/>
    </row>
    <row r="21" spans="1:8">
      <c r="A21" s="12"/>
      <c r="B21" s="35"/>
      <c r="H21" s="35"/>
    </row>
    <row r="22" spans="1:8">
      <c r="A22" s="12"/>
      <c r="B22" s="35"/>
      <c r="H22" s="35"/>
    </row>
    <row r="23" spans="1:8">
      <c r="A23" s="12"/>
      <c r="B23" s="35"/>
    </row>
    <row r="24" spans="1:8">
      <c r="A24" s="12"/>
      <c r="B24" s="35"/>
    </row>
    <row r="25" spans="1:8">
      <c r="A25" s="12"/>
      <c r="B25" s="35"/>
    </row>
    <row r="26" spans="1:8">
      <c r="A26" s="12"/>
      <c r="B26" s="35"/>
    </row>
    <row r="27" spans="1:8">
      <c r="A27" s="12"/>
      <c r="B27" s="35"/>
    </row>
    <row r="30" spans="1:8">
      <c r="B30" s="35"/>
    </row>
    <row r="31" spans="1:8">
      <c r="B31" s="35"/>
    </row>
    <row r="32" spans="1:8">
      <c r="B32" s="35"/>
    </row>
    <row r="33" spans="2:2">
      <c r="B33" s="35"/>
    </row>
    <row r="34" spans="2:2">
      <c r="B34" s="35"/>
    </row>
    <row r="35" spans="2:2">
      <c r="B35" s="35"/>
    </row>
    <row r="36" spans="2:2">
      <c r="B36" s="3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H25"/>
  <sheetViews>
    <sheetView zoomScaleNormal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" defaultRowHeight="12"/>
  <cols>
    <col min="1" max="1" width="31" style="1" customWidth="1"/>
    <col min="2" max="2" width="10.85546875" style="1" customWidth="1"/>
    <col min="3" max="3" width="9.42578125" style="1" bestFit="1" customWidth="1"/>
    <col min="4" max="16384" width="9" style="1"/>
  </cols>
  <sheetData>
    <row r="1" spans="1:8">
      <c r="A1" s="17" t="s">
        <v>116</v>
      </c>
    </row>
    <row r="2" spans="1:8">
      <c r="H2" s="1" t="s">
        <v>8</v>
      </c>
    </row>
    <row r="3" spans="1:8">
      <c r="A3" s="27"/>
      <c r="B3" s="28"/>
      <c r="C3" s="16">
        <v>2533</v>
      </c>
      <c r="D3" s="16">
        <v>2543</v>
      </c>
      <c r="E3" s="16">
        <v>2553</v>
      </c>
      <c r="F3" s="16">
        <v>2563</v>
      </c>
      <c r="G3" s="16">
        <v>2573</v>
      </c>
      <c r="H3" s="16">
        <v>2583</v>
      </c>
    </row>
    <row r="4" spans="1:8">
      <c r="A4" s="2" t="s">
        <v>9</v>
      </c>
      <c r="B4" s="18" t="s">
        <v>10</v>
      </c>
      <c r="C4" s="3">
        <v>2451</v>
      </c>
      <c r="D4" s="3">
        <v>3546</v>
      </c>
      <c r="E4" s="3">
        <v>4698.74</v>
      </c>
      <c r="F4" s="3">
        <v>7255.6</v>
      </c>
      <c r="G4" s="3">
        <v>9260.4</v>
      </c>
      <c r="H4" s="3">
        <v>8958.5</v>
      </c>
    </row>
    <row r="5" spans="1:8">
      <c r="A5" s="2"/>
      <c r="B5" s="18" t="s">
        <v>11</v>
      </c>
      <c r="C5" s="3">
        <v>1123</v>
      </c>
      <c r="D5" s="3">
        <v>1706</v>
      </c>
      <c r="E5" s="3">
        <v>2731.02</v>
      </c>
      <c r="F5" s="3">
        <v>3676.6</v>
      </c>
      <c r="G5" s="3">
        <v>5897.9</v>
      </c>
      <c r="H5" s="3">
        <v>7639.4</v>
      </c>
    </row>
    <row r="6" spans="1:8">
      <c r="A6" s="2"/>
      <c r="B6" s="18" t="s">
        <v>7</v>
      </c>
      <c r="C6" s="3">
        <v>443</v>
      </c>
      <c r="D6" s="3">
        <v>586</v>
      </c>
      <c r="E6" s="3">
        <v>1078.42</v>
      </c>
      <c r="F6" s="3">
        <v>1689.5</v>
      </c>
      <c r="G6" s="3">
        <v>2420.6</v>
      </c>
      <c r="H6" s="3">
        <v>3921.4</v>
      </c>
    </row>
    <row r="7" spans="1:8">
      <c r="A7" s="2"/>
      <c r="B7" s="18" t="s">
        <v>6</v>
      </c>
      <c r="C7" s="3">
        <v>4017</v>
      </c>
      <c r="D7" s="3">
        <v>5838</v>
      </c>
      <c r="E7" s="3">
        <v>8508</v>
      </c>
      <c r="F7" s="3">
        <v>12622</v>
      </c>
      <c r="G7" s="3">
        <v>17579</v>
      </c>
      <c r="H7" s="3">
        <v>20519</v>
      </c>
    </row>
    <row r="8" spans="1:8">
      <c r="A8" s="2" t="s">
        <v>12</v>
      </c>
      <c r="B8" s="18" t="s">
        <v>10</v>
      </c>
      <c r="C8" s="2">
        <v>61.02</v>
      </c>
      <c r="D8" s="4">
        <v>60.74</v>
      </c>
      <c r="E8" s="5">
        <v>55.23</v>
      </c>
      <c r="F8" s="5">
        <v>57.48</v>
      </c>
      <c r="G8" s="5">
        <v>52.68</v>
      </c>
      <c r="H8" s="5">
        <v>43.66</v>
      </c>
    </row>
    <row r="9" spans="1:8">
      <c r="A9" s="2"/>
      <c r="B9" s="18" t="s">
        <v>11</v>
      </c>
      <c r="C9" s="2">
        <v>27.96</v>
      </c>
      <c r="D9" s="4">
        <v>29.22</v>
      </c>
      <c r="E9" s="5">
        <v>32.1</v>
      </c>
      <c r="F9" s="5">
        <v>29.13</v>
      </c>
      <c r="G9" s="5">
        <v>33.549999999999997</v>
      </c>
      <c r="H9" s="5">
        <v>37.229999999999997</v>
      </c>
    </row>
    <row r="10" spans="1:8">
      <c r="A10" s="2"/>
      <c r="B10" s="18" t="s">
        <v>7</v>
      </c>
      <c r="C10" s="2">
        <v>11.03</v>
      </c>
      <c r="D10" s="4">
        <v>10.039999999999999</v>
      </c>
      <c r="E10" s="5">
        <v>12.67</v>
      </c>
      <c r="F10" s="5">
        <v>13.39</v>
      </c>
      <c r="G10" s="5">
        <v>13.77</v>
      </c>
      <c r="H10" s="5">
        <v>19.11</v>
      </c>
    </row>
    <row r="11" spans="1:8">
      <c r="A11" s="2"/>
      <c r="B11" s="18" t="s">
        <v>6</v>
      </c>
      <c r="C11" s="2">
        <v>100</v>
      </c>
      <c r="D11" s="3">
        <v>100</v>
      </c>
      <c r="E11" s="6">
        <v>100</v>
      </c>
      <c r="F11" s="6">
        <v>100</v>
      </c>
      <c r="G11" s="6">
        <v>100</v>
      </c>
      <c r="H11" s="6">
        <v>100</v>
      </c>
    </row>
    <row r="12" spans="1:8">
      <c r="A12" s="2" t="s">
        <v>13</v>
      </c>
      <c r="B12" s="18" t="s">
        <v>10</v>
      </c>
      <c r="C12" s="2">
        <v>4.49</v>
      </c>
      <c r="D12" s="4">
        <v>5.7</v>
      </c>
      <c r="E12" s="5">
        <v>7.12</v>
      </c>
      <c r="F12" s="5">
        <v>10.99</v>
      </c>
      <c r="G12" s="5">
        <v>13.99</v>
      </c>
      <c r="H12" s="5">
        <v>14.02</v>
      </c>
    </row>
    <row r="13" spans="1:8">
      <c r="A13" s="2"/>
      <c r="B13" s="18" t="s">
        <v>11</v>
      </c>
      <c r="C13" s="2">
        <v>2.06</v>
      </c>
      <c r="D13" s="4">
        <v>2.74</v>
      </c>
      <c r="E13" s="5">
        <v>4.1399999999999997</v>
      </c>
      <c r="F13" s="5">
        <v>5.57</v>
      </c>
      <c r="G13" s="5">
        <v>8.91</v>
      </c>
      <c r="H13" s="5">
        <v>11.96</v>
      </c>
    </row>
    <row r="14" spans="1:8">
      <c r="A14" s="2"/>
      <c r="B14" s="18" t="s">
        <v>7</v>
      </c>
      <c r="C14" s="2">
        <v>0.81</v>
      </c>
      <c r="D14" s="4">
        <v>0.94</v>
      </c>
      <c r="E14" s="5">
        <v>1.63</v>
      </c>
      <c r="F14" s="5">
        <v>2.5499999999999998</v>
      </c>
      <c r="G14" s="5">
        <v>3.65</v>
      </c>
      <c r="H14" s="5">
        <v>6.14</v>
      </c>
    </row>
    <row r="15" spans="1:8">
      <c r="A15" s="7"/>
      <c r="B15" s="19" t="s">
        <v>6</v>
      </c>
      <c r="C15" s="7">
        <v>7.36</v>
      </c>
      <c r="D15" s="8">
        <v>9.3800000000000008</v>
      </c>
      <c r="E15" s="9">
        <v>12.89</v>
      </c>
      <c r="F15" s="9">
        <v>19.12</v>
      </c>
      <c r="G15" s="9">
        <v>26.56</v>
      </c>
      <c r="H15" s="9">
        <v>32.119999999999997</v>
      </c>
    </row>
    <row r="16" spans="1:8" ht="14.25" customHeight="1">
      <c r="A16" s="14"/>
      <c r="B16" s="14"/>
      <c r="C16" s="14"/>
      <c r="D16" s="14"/>
      <c r="E16" s="14"/>
      <c r="F16" s="14"/>
    </row>
    <row r="17" spans="1:8">
      <c r="A17" s="1" t="s">
        <v>14</v>
      </c>
      <c r="B17" s="15"/>
      <c r="C17" s="15"/>
      <c r="D17" s="15"/>
      <c r="E17" s="15"/>
      <c r="F17" s="15"/>
    </row>
    <row r="18" spans="1:8">
      <c r="A18" s="15" t="s">
        <v>15</v>
      </c>
      <c r="B18" s="15"/>
      <c r="C18" s="15"/>
      <c r="D18" s="15"/>
      <c r="E18" s="15"/>
      <c r="F18" s="15"/>
    </row>
    <row r="19" spans="1:8">
      <c r="A19" s="15"/>
      <c r="B19" s="15"/>
      <c r="C19" s="15"/>
      <c r="D19" s="15"/>
      <c r="E19" s="15"/>
      <c r="F19" s="15"/>
    </row>
    <row r="20" spans="1:8">
      <c r="A20" s="15"/>
      <c r="B20" s="15"/>
      <c r="C20" s="15"/>
      <c r="D20" s="15"/>
      <c r="E20" s="15"/>
      <c r="F20" s="15"/>
    </row>
    <row r="21" spans="1:8">
      <c r="A21" s="15"/>
      <c r="B21" s="15"/>
      <c r="C21" s="24"/>
      <c r="D21" s="24"/>
      <c r="E21" s="24"/>
      <c r="F21" s="24"/>
      <c r="G21" s="24"/>
      <c r="H21" s="24"/>
    </row>
    <row r="22" spans="1:8">
      <c r="A22" s="15"/>
      <c r="B22" s="15"/>
      <c r="C22" s="24"/>
      <c r="D22" s="24"/>
      <c r="E22" s="24"/>
      <c r="F22" s="24"/>
      <c r="G22" s="24"/>
      <c r="H22" s="24"/>
    </row>
    <row r="23" spans="1:8">
      <c r="A23" s="15"/>
      <c r="B23" s="15"/>
      <c r="C23" s="24"/>
      <c r="D23" s="24"/>
      <c r="E23" s="24"/>
      <c r="F23" s="24"/>
      <c r="G23" s="24"/>
      <c r="H23" s="24"/>
    </row>
    <row r="24" spans="1:8">
      <c r="A24" s="15"/>
      <c r="C24" s="25"/>
      <c r="D24" s="25"/>
      <c r="E24" s="25"/>
      <c r="F24" s="25"/>
      <c r="G24" s="25"/>
      <c r="H24" s="25"/>
    </row>
    <row r="25" spans="1:8">
      <c r="A25" s="15"/>
      <c r="C25" s="24"/>
      <c r="D25" s="24"/>
      <c r="E25" s="24"/>
      <c r="F25" s="24"/>
      <c r="G25" s="24"/>
      <c r="H25" s="2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L41"/>
  <sheetViews>
    <sheetView zoomScale="160" zoomScaleNormal="16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" defaultRowHeight="12"/>
  <cols>
    <col min="1" max="1" width="9" style="10"/>
    <col min="2" max="2" width="12.42578125" style="10" bestFit="1" customWidth="1"/>
    <col min="3" max="3" width="12" style="10" bestFit="1" customWidth="1"/>
    <col min="4" max="4" width="10.85546875" style="10" bestFit="1" customWidth="1"/>
    <col min="5" max="8" width="9" style="10"/>
    <col min="9" max="9" width="10" style="10" customWidth="1"/>
    <col min="10" max="16384" width="9" style="10"/>
  </cols>
  <sheetData>
    <row r="1" spans="1:4">
      <c r="A1" s="20" t="s">
        <v>117</v>
      </c>
    </row>
    <row r="2" spans="1:4">
      <c r="A2" s="20"/>
    </row>
    <row r="3" spans="1:4">
      <c r="A3" s="29" t="s">
        <v>16</v>
      </c>
      <c r="B3" s="29" t="s">
        <v>17</v>
      </c>
      <c r="C3" s="29" t="s">
        <v>18</v>
      </c>
      <c r="D3" s="29" t="s">
        <v>19</v>
      </c>
    </row>
    <row r="4" spans="1:4">
      <c r="A4" s="30">
        <v>2554</v>
      </c>
      <c r="B4" s="22">
        <v>62952762</v>
      </c>
      <c r="C4" s="22">
        <v>7811450</v>
      </c>
      <c r="D4" s="31">
        <v>12.408430943824197</v>
      </c>
    </row>
    <row r="5" spans="1:4">
      <c r="A5" s="30">
        <v>2555</v>
      </c>
      <c r="B5" s="22">
        <v>63338438</v>
      </c>
      <c r="C5" s="22">
        <v>8170909</v>
      </c>
      <c r="D5" s="31">
        <v>12.900395491281298</v>
      </c>
    </row>
    <row r="6" spans="1:4">
      <c r="A6" s="30">
        <v>2556</v>
      </c>
      <c r="B6" s="22">
        <v>64785909</v>
      </c>
      <c r="C6" s="22">
        <v>9057761</v>
      </c>
      <c r="D6" s="31">
        <v>13.981066469253369</v>
      </c>
    </row>
    <row r="7" spans="1:4">
      <c r="A7" s="30">
        <v>2557</v>
      </c>
      <c r="B7" s="22">
        <v>65124716</v>
      </c>
      <c r="C7" s="22">
        <v>9446027</v>
      </c>
      <c r="D7" s="31">
        <v>14.504519298018897</v>
      </c>
    </row>
    <row r="8" spans="1:4">
      <c r="A8" s="30">
        <v>2558</v>
      </c>
      <c r="B8" s="22">
        <v>65729098</v>
      </c>
      <c r="C8" s="22">
        <v>9814833</v>
      </c>
      <c r="D8" s="31">
        <v>14.932249640790751</v>
      </c>
    </row>
    <row r="9" spans="1:4">
      <c r="A9" s="30">
        <v>2559</v>
      </c>
      <c r="B9" s="22">
        <v>65931550</v>
      </c>
      <c r="C9" s="22">
        <v>10159630</v>
      </c>
      <c r="D9" s="31">
        <v>15.409360162168188</v>
      </c>
    </row>
    <row r="10" spans="1:4">
      <c r="A10" s="30">
        <v>2560</v>
      </c>
      <c r="B10" s="22">
        <v>66188503</v>
      </c>
      <c r="C10" s="22">
        <v>10599080</v>
      </c>
      <c r="D10" s="31">
        <v>16.013475935541251</v>
      </c>
    </row>
    <row r="11" spans="1:4">
      <c r="A11" s="30">
        <v>2561</v>
      </c>
      <c r="B11" s="22">
        <v>66413979</v>
      </c>
      <c r="C11" s="22">
        <v>11058037</v>
      </c>
      <c r="D11" s="31">
        <v>16.650164869657939</v>
      </c>
    </row>
    <row r="12" spans="1:4">
      <c r="A12" s="32">
        <v>2562</v>
      </c>
      <c r="B12" s="33">
        <v>66558935</v>
      </c>
      <c r="C12" s="22">
        <v>11547355</v>
      </c>
      <c r="D12" s="31">
        <v>17.349068160420536</v>
      </c>
    </row>
    <row r="13" spans="1:4">
      <c r="A13" s="30">
        <v>2563</v>
      </c>
      <c r="B13" s="22">
        <v>66186727</v>
      </c>
      <c r="C13" s="22">
        <v>11789098</v>
      </c>
      <c r="D13" s="31">
        <v>17.809999999999999</v>
      </c>
    </row>
    <row r="14" spans="1:4">
      <c r="A14" s="30">
        <v>2564</v>
      </c>
      <c r="B14" s="39">
        <v>66171439</v>
      </c>
      <c r="C14" s="39">
        <v>12071837</v>
      </c>
      <c r="D14" s="31">
        <v>18.243274111055676</v>
      </c>
    </row>
    <row r="15" spans="1:4">
      <c r="A15" s="32">
        <v>2565</v>
      </c>
      <c r="B15" s="39">
        <v>66090475</v>
      </c>
      <c r="C15" s="39">
        <v>12698329</v>
      </c>
      <c r="D15" s="31">
        <v>19.213553844181025</v>
      </c>
    </row>
    <row r="16" spans="1:4">
      <c r="A16" s="32">
        <v>2566</v>
      </c>
      <c r="B16" s="39">
        <v>66052615</v>
      </c>
      <c r="C16" s="39">
        <v>13174667</v>
      </c>
      <c r="D16" s="31">
        <v>19.945716002311187</v>
      </c>
    </row>
    <row r="17" spans="1:10">
      <c r="A17" s="101">
        <v>2567</v>
      </c>
      <c r="B17" s="85">
        <v>65951210</v>
      </c>
      <c r="C17" s="85">
        <v>13736996</v>
      </c>
      <c r="D17" s="87">
        <v>20.829028004186732</v>
      </c>
    </row>
    <row r="18" spans="1:10">
      <c r="A18" s="34"/>
      <c r="B18" s="35"/>
    </row>
    <row r="19" spans="1:10">
      <c r="A19" s="10" t="s">
        <v>24</v>
      </c>
    </row>
    <row r="20" spans="1:10">
      <c r="G20" s="26"/>
      <c r="H20" s="26"/>
      <c r="J20" s="26"/>
    </row>
    <row r="21" spans="1:10">
      <c r="G21" s="26"/>
      <c r="H21" s="26"/>
      <c r="J21" s="26"/>
    </row>
    <row r="22" spans="1:10">
      <c r="G22" s="26"/>
      <c r="H22" s="26"/>
      <c r="J22" s="26"/>
    </row>
    <row r="23" spans="1:10">
      <c r="G23" s="26"/>
      <c r="H23" s="26"/>
      <c r="J23" s="26"/>
    </row>
    <row r="24" spans="1:10">
      <c r="G24" s="26"/>
      <c r="H24" s="26"/>
      <c r="J24" s="26"/>
    </row>
    <row r="25" spans="1:10">
      <c r="G25" s="26"/>
      <c r="H25" s="26"/>
      <c r="J25" s="26"/>
    </row>
    <row r="26" spans="1:10">
      <c r="G26" s="26"/>
      <c r="H26" s="26"/>
      <c r="J26" s="26"/>
    </row>
    <row r="27" spans="1:10">
      <c r="G27" s="26"/>
      <c r="H27" s="26"/>
      <c r="J27" s="26"/>
    </row>
    <row r="28" spans="1:10">
      <c r="G28" s="26"/>
      <c r="H28" s="26"/>
      <c r="J28" s="26"/>
    </row>
    <row r="29" spans="1:10">
      <c r="G29" s="26"/>
      <c r="H29" s="26"/>
      <c r="J29" s="26"/>
    </row>
    <row r="30" spans="1:10">
      <c r="G30" s="26"/>
      <c r="H30" s="26"/>
      <c r="J30" s="26"/>
    </row>
    <row r="31" spans="1:10">
      <c r="G31" s="26"/>
      <c r="H31" s="26"/>
      <c r="J31" s="26"/>
    </row>
    <row r="32" spans="1:10">
      <c r="G32" s="26"/>
      <c r="H32" s="26"/>
      <c r="J32" s="26"/>
    </row>
    <row r="33" spans="7:12">
      <c r="G33" s="26"/>
      <c r="H33" s="26"/>
      <c r="J33" s="26"/>
    </row>
    <row r="34" spans="7:12">
      <c r="G34" s="26"/>
      <c r="H34" s="26"/>
      <c r="J34" s="26"/>
    </row>
    <row r="35" spans="7:12">
      <c r="G35" s="26"/>
      <c r="H35" s="26"/>
      <c r="J35" s="26"/>
    </row>
    <row r="36" spans="7:12">
      <c r="G36" s="26"/>
      <c r="H36" s="26"/>
      <c r="J36" s="26"/>
    </row>
    <row r="37" spans="7:12">
      <c r="G37" s="26"/>
      <c r="H37" s="26"/>
      <c r="J37" s="26"/>
    </row>
    <row r="38" spans="7:12">
      <c r="G38" s="26"/>
      <c r="H38" s="26"/>
      <c r="J38" s="26"/>
    </row>
    <row r="39" spans="7:12">
      <c r="G39" s="26"/>
      <c r="H39" s="26"/>
      <c r="J39" s="26"/>
    </row>
    <row r="40" spans="7:12">
      <c r="G40" s="26"/>
      <c r="H40" s="26"/>
      <c r="J40" s="26"/>
    </row>
    <row r="41" spans="7:12">
      <c r="G41" s="26"/>
      <c r="J41" s="26"/>
      <c r="L41" s="2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R45"/>
  <sheetViews>
    <sheetView zoomScale="140" zoomScaleNormal="14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2"/>
  <cols>
    <col min="1" max="1" width="9.140625" style="10" bestFit="1" customWidth="1"/>
    <col min="2" max="3" width="10.42578125" style="10" bestFit="1" customWidth="1"/>
    <col min="4" max="4" width="11.28515625" style="10" bestFit="1" customWidth="1"/>
    <col min="5" max="7" width="9.140625" style="10" bestFit="1" customWidth="1"/>
    <col min="8" max="16384" width="9" style="10"/>
  </cols>
  <sheetData>
    <row r="1" spans="1:12">
      <c r="A1" s="20" t="s">
        <v>123</v>
      </c>
    </row>
    <row r="3" spans="1:12">
      <c r="A3" s="114" t="s">
        <v>16</v>
      </c>
      <c r="B3" s="111" t="s">
        <v>20</v>
      </c>
      <c r="C3" s="112"/>
      <c r="D3" s="113"/>
      <c r="E3" s="111" t="s">
        <v>21</v>
      </c>
      <c r="F3" s="112"/>
      <c r="G3" s="113"/>
    </row>
    <row r="4" spans="1:12">
      <c r="A4" s="115"/>
      <c r="B4" s="29" t="s">
        <v>22</v>
      </c>
      <c r="C4" s="29" t="s">
        <v>23</v>
      </c>
      <c r="D4" s="29" t="s">
        <v>6</v>
      </c>
      <c r="E4" s="29" t="s">
        <v>22</v>
      </c>
      <c r="F4" s="29" t="s">
        <v>23</v>
      </c>
      <c r="G4" s="29" t="s">
        <v>6</v>
      </c>
    </row>
    <row r="5" spans="1:12">
      <c r="A5" s="36">
        <v>2554</v>
      </c>
      <c r="B5" s="22">
        <v>3466194</v>
      </c>
      <c r="C5" s="22">
        <v>4345256</v>
      </c>
      <c r="D5" s="22">
        <v>7811450</v>
      </c>
      <c r="E5" s="37">
        <v>44.37</v>
      </c>
      <c r="F5" s="37">
        <v>55.63</v>
      </c>
      <c r="G5" s="37">
        <v>100</v>
      </c>
      <c r="I5" s="26"/>
      <c r="K5" s="13"/>
      <c r="L5" s="13"/>
    </row>
    <row r="6" spans="1:12">
      <c r="A6" s="36">
        <v>2555</v>
      </c>
      <c r="B6" s="22">
        <v>3625513</v>
      </c>
      <c r="C6" s="22">
        <v>4545396</v>
      </c>
      <c r="D6" s="22">
        <v>8170909</v>
      </c>
      <c r="E6" s="37">
        <v>44.370987365053267</v>
      </c>
      <c r="F6" s="37">
        <v>55.63</v>
      </c>
      <c r="G6" s="37">
        <v>100</v>
      </c>
      <c r="I6" s="26"/>
      <c r="K6" s="13"/>
      <c r="L6" s="13"/>
    </row>
    <row r="7" spans="1:12">
      <c r="A7" s="36">
        <v>2556</v>
      </c>
      <c r="B7" s="22">
        <v>4055767</v>
      </c>
      <c r="C7" s="22">
        <v>5001994</v>
      </c>
      <c r="D7" s="22">
        <v>9057761</v>
      </c>
      <c r="E7" s="37">
        <v>44.776705854791267</v>
      </c>
      <c r="F7" s="37">
        <v>55.223294145208733</v>
      </c>
      <c r="G7" s="37">
        <v>100</v>
      </c>
      <c r="I7" s="26"/>
      <c r="K7" s="13"/>
      <c r="L7" s="13"/>
    </row>
    <row r="8" spans="1:12">
      <c r="A8" s="36">
        <v>2557</v>
      </c>
      <c r="B8" s="22">
        <v>4227599</v>
      </c>
      <c r="C8" s="22">
        <v>5218428</v>
      </c>
      <c r="D8" s="22">
        <v>9446027</v>
      </c>
      <c r="E8" s="37">
        <v>44.755313530228108</v>
      </c>
      <c r="F8" s="37">
        <v>55.244686469771892</v>
      </c>
      <c r="G8" s="37">
        <v>100</v>
      </c>
      <c r="I8" s="26"/>
      <c r="K8" s="13"/>
      <c r="L8" s="13"/>
    </row>
    <row r="9" spans="1:12">
      <c r="A9" s="36">
        <v>2558</v>
      </c>
      <c r="B9" s="22">
        <v>4391567</v>
      </c>
      <c r="C9" s="22">
        <v>5423266</v>
      </c>
      <c r="D9" s="22">
        <v>9814833</v>
      </c>
      <c r="E9" s="37">
        <v>44.744184643793737</v>
      </c>
      <c r="F9" s="37">
        <v>55.255815356206263</v>
      </c>
      <c r="G9" s="37">
        <v>100</v>
      </c>
      <c r="I9" s="26"/>
      <c r="K9" s="13"/>
      <c r="L9" s="13"/>
    </row>
    <row r="10" spans="1:12">
      <c r="A10" s="36">
        <v>2559</v>
      </c>
      <c r="B10" s="22">
        <v>4541081</v>
      </c>
      <c r="C10" s="22">
        <v>5618549</v>
      </c>
      <c r="D10" s="22">
        <v>10159630</v>
      </c>
      <c r="E10" s="37">
        <v>44.697306890113126</v>
      </c>
      <c r="F10" s="37">
        <v>55.302693109886874</v>
      </c>
      <c r="G10" s="37">
        <v>100</v>
      </c>
      <c r="I10" s="26"/>
      <c r="K10" s="13"/>
      <c r="L10" s="13"/>
    </row>
    <row r="11" spans="1:12">
      <c r="A11" s="36">
        <v>2560</v>
      </c>
      <c r="B11" s="22">
        <v>4734423</v>
      </c>
      <c r="C11" s="22">
        <v>5864657</v>
      </c>
      <c r="D11" s="22">
        <v>10599080</v>
      </c>
      <c r="E11" s="37">
        <v>44.66824479105734</v>
      </c>
      <c r="F11" s="37">
        <v>55.33175520894266</v>
      </c>
      <c r="G11" s="37">
        <v>100</v>
      </c>
      <c r="I11" s="26"/>
      <c r="K11" s="13"/>
      <c r="L11" s="13"/>
    </row>
    <row r="12" spans="1:12">
      <c r="A12" s="36">
        <v>2561</v>
      </c>
      <c r="B12" s="22">
        <v>4936114</v>
      </c>
      <c r="C12" s="22">
        <v>6121923</v>
      </c>
      <c r="D12" s="22">
        <v>11058037</v>
      </c>
      <c r="E12" s="37">
        <v>44.63824818093844</v>
      </c>
      <c r="F12" s="37">
        <v>55.36175181906156</v>
      </c>
      <c r="G12" s="37">
        <v>100</v>
      </c>
      <c r="I12" s="26"/>
      <c r="K12" s="13"/>
      <c r="L12" s="13"/>
    </row>
    <row r="13" spans="1:12">
      <c r="A13" s="30">
        <v>2562</v>
      </c>
      <c r="B13" s="22">
        <v>5152720</v>
      </c>
      <c r="C13" s="22">
        <v>6394635</v>
      </c>
      <c r="D13" s="22">
        <v>11547355</v>
      </c>
      <c r="E13" s="37">
        <v>44.622513120970126</v>
      </c>
      <c r="F13" s="37">
        <v>55.377486879029874</v>
      </c>
      <c r="G13" s="37">
        <v>100</v>
      </c>
      <c r="I13" s="26"/>
      <c r="K13" s="13"/>
      <c r="L13" s="13"/>
    </row>
    <row r="14" spans="1:12">
      <c r="A14" s="30">
        <v>2563</v>
      </c>
      <c r="B14" s="22">
        <v>5229537</v>
      </c>
      <c r="C14" s="22">
        <v>6559561</v>
      </c>
      <c r="D14" s="22">
        <v>11789098</v>
      </c>
      <c r="E14" s="37">
        <v>44.359093460755012</v>
      </c>
      <c r="F14" s="37">
        <v>55.640906539244988</v>
      </c>
      <c r="G14" s="37">
        <v>100</v>
      </c>
      <c r="I14" s="26"/>
      <c r="K14" s="13"/>
      <c r="L14" s="13"/>
    </row>
    <row r="15" spans="1:12">
      <c r="A15" s="30">
        <v>2564</v>
      </c>
      <c r="B15" s="39">
        <v>5320113</v>
      </c>
      <c r="C15" s="39">
        <v>6751724</v>
      </c>
      <c r="D15" s="39">
        <v>12071837</v>
      </c>
      <c r="E15" s="37">
        <v>44.070450918116272</v>
      </c>
      <c r="F15" s="37">
        <v>55.929549081883728</v>
      </c>
      <c r="G15" s="37">
        <v>100</v>
      </c>
    </row>
    <row r="16" spans="1:12">
      <c r="A16" s="30">
        <v>2565</v>
      </c>
      <c r="B16" s="39">
        <v>5622059</v>
      </c>
      <c r="C16" s="39">
        <v>7076270</v>
      </c>
      <c r="D16" s="39">
        <v>12698329</v>
      </c>
      <c r="E16" s="37">
        <v>44.274006446044986</v>
      </c>
      <c r="F16" s="37">
        <v>55.725993553955014</v>
      </c>
      <c r="G16" s="37">
        <v>100</v>
      </c>
    </row>
    <row r="17" spans="1:18">
      <c r="A17" s="30">
        <v>2566</v>
      </c>
      <c r="B17" s="39">
        <v>5829032</v>
      </c>
      <c r="C17" s="39">
        <v>7345635</v>
      </c>
      <c r="D17" s="39">
        <v>13174667</v>
      </c>
      <c r="E17" s="37">
        <v>44.244245414324325</v>
      </c>
      <c r="F17" s="37">
        <v>55.755754585675675</v>
      </c>
      <c r="G17" s="37">
        <v>100</v>
      </c>
    </row>
    <row r="18" spans="1:18">
      <c r="A18" s="102">
        <v>2567</v>
      </c>
      <c r="B18" s="85">
        <v>6069083</v>
      </c>
      <c r="C18" s="85">
        <v>7667913</v>
      </c>
      <c r="D18" s="85">
        <v>13736996</v>
      </c>
      <c r="E18" s="103">
        <v>44.180569026881862</v>
      </c>
      <c r="F18" s="103">
        <v>55.819430973118138</v>
      </c>
      <c r="G18" s="103">
        <v>100</v>
      </c>
    </row>
    <row r="19" spans="1:18">
      <c r="A19" s="34"/>
      <c r="B19" s="35"/>
      <c r="C19" s="35"/>
      <c r="D19" s="35"/>
      <c r="E19" s="89"/>
      <c r="F19" s="89"/>
      <c r="G19" s="90"/>
    </row>
    <row r="20" spans="1:18">
      <c r="A20" s="10" t="s">
        <v>24</v>
      </c>
      <c r="E20" s="13"/>
      <c r="F20" s="13"/>
    </row>
    <row r="21" spans="1:18">
      <c r="D21" s="26"/>
    </row>
    <row r="22" spans="1:18">
      <c r="K22" s="26"/>
      <c r="L22" s="26"/>
      <c r="M22" s="26"/>
      <c r="N22" s="26"/>
      <c r="P22" s="26"/>
      <c r="Q22" s="26"/>
      <c r="R22" s="26"/>
    </row>
    <row r="23" spans="1:18">
      <c r="D23" s="26"/>
      <c r="K23" s="26"/>
      <c r="L23" s="26"/>
      <c r="M23" s="26"/>
      <c r="N23" s="26"/>
      <c r="P23" s="26"/>
      <c r="Q23" s="26"/>
      <c r="R23" s="26"/>
    </row>
    <row r="24" spans="1:18">
      <c r="K24" s="26"/>
      <c r="L24" s="26"/>
      <c r="M24" s="26"/>
      <c r="N24" s="26"/>
      <c r="P24" s="26"/>
      <c r="Q24" s="26"/>
      <c r="R24" s="26"/>
    </row>
    <row r="25" spans="1:18">
      <c r="K25" s="26"/>
      <c r="L25" s="26"/>
      <c r="M25" s="26"/>
      <c r="N25" s="26"/>
      <c r="P25" s="26"/>
      <c r="Q25" s="26"/>
      <c r="R25" s="26"/>
    </row>
    <row r="26" spans="1:18">
      <c r="K26" s="26"/>
      <c r="L26" s="26"/>
      <c r="M26" s="26"/>
      <c r="N26" s="26"/>
      <c r="P26" s="26"/>
      <c r="Q26" s="26"/>
      <c r="R26" s="26"/>
    </row>
    <row r="27" spans="1:18">
      <c r="K27" s="26"/>
      <c r="L27" s="26"/>
      <c r="M27" s="26"/>
      <c r="N27" s="26"/>
      <c r="P27" s="26"/>
      <c r="Q27" s="26"/>
      <c r="R27" s="26"/>
    </row>
    <row r="28" spans="1:18">
      <c r="K28" s="26"/>
      <c r="L28" s="26"/>
      <c r="M28" s="26"/>
      <c r="N28" s="26"/>
      <c r="P28" s="26"/>
      <c r="Q28" s="26"/>
      <c r="R28" s="26"/>
    </row>
    <row r="29" spans="1:18">
      <c r="K29" s="26"/>
      <c r="L29" s="26"/>
      <c r="M29" s="26"/>
      <c r="N29" s="26"/>
      <c r="P29" s="26"/>
      <c r="Q29" s="26"/>
      <c r="R29" s="26"/>
    </row>
    <row r="30" spans="1:18">
      <c r="K30" s="26"/>
      <c r="L30" s="26"/>
      <c r="M30" s="26"/>
      <c r="N30" s="26"/>
      <c r="P30" s="26"/>
      <c r="Q30" s="26"/>
      <c r="R30" s="26"/>
    </row>
    <row r="31" spans="1:18">
      <c r="K31" s="26"/>
      <c r="L31" s="26"/>
      <c r="M31" s="26"/>
      <c r="N31" s="26"/>
      <c r="P31" s="26"/>
      <c r="Q31" s="26"/>
      <c r="R31" s="26"/>
    </row>
    <row r="32" spans="1:18">
      <c r="K32" s="26"/>
      <c r="L32" s="26"/>
      <c r="M32" s="26"/>
      <c r="N32" s="26"/>
      <c r="P32" s="26"/>
      <c r="Q32" s="26"/>
      <c r="R32" s="26"/>
    </row>
    <row r="33" spans="11:18">
      <c r="K33" s="26"/>
      <c r="L33" s="26"/>
      <c r="M33" s="26"/>
      <c r="N33" s="26"/>
      <c r="P33" s="26"/>
      <c r="Q33" s="26"/>
      <c r="R33" s="26"/>
    </row>
    <row r="34" spans="11:18">
      <c r="K34" s="26"/>
      <c r="L34" s="26"/>
      <c r="M34" s="26"/>
      <c r="N34" s="26"/>
      <c r="P34" s="26"/>
      <c r="Q34" s="26"/>
      <c r="R34" s="26"/>
    </row>
    <row r="35" spans="11:18">
      <c r="K35" s="26"/>
      <c r="L35" s="26"/>
      <c r="M35" s="26"/>
      <c r="N35" s="26"/>
      <c r="P35" s="26"/>
      <c r="Q35" s="26"/>
      <c r="R35" s="26"/>
    </row>
    <row r="36" spans="11:18">
      <c r="K36" s="26"/>
      <c r="L36" s="26"/>
      <c r="M36" s="26"/>
      <c r="N36" s="26"/>
      <c r="P36" s="26"/>
      <c r="Q36" s="26"/>
      <c r="R36" s="26"/>
    </row>
    <row r="37" spans="11:18">
      <c r="K37" s="26"/>
      <c r="L37" s="26"/>
      <c r="M37" s="26"/>
      <c r="N37" s="26"/>
      <c r="P37" s="26"/>
      <c r="Q37" s="26"/>
      <c r="R37" s="26"/>
    </row>
    <row r="38" spans="11:18">
      <c r="K38" s="26"/>
      <c r="L38" s="26"/>
      <c r="M38" s="26"/>
      <c r="N38" s="26"/>
      <c r="P38" s="26"/>
      <c r="Q38" s="26"/>
      <c r="R38" s="26"/>
    </row>
    <row r="39" spans="11:18">
      <c r="K39" s="26"/>
      <c r="L39" s="26"/>
      <c r="M39" s="26"/>
      <c r="N39" s="26"/>
      <c r="P39" s="26"/>
      <c r="Q39" s="26"/>
      <c r="R39" s="26"/>
    </row>
    <row r="40" spans="11:18">
      <c r="K40" s="26"/>
      <c r="L40" s="26"/>
      <c r="M40" s="26"/>
      <c r="N40" s="26"/>
      <c r="P40" s="26"/>
      <c r="Q40" s="26"/>
      <c r="R40" s="26"/>
    </row>
    <row r="41" spans="11:18">
      <c r="K41" s="26"/>
      <c r="L41" s="26"/>
      <c r="M41" s="26"/>
      <c r="N41" s="26"/>
      <c r="P41" s="26"/>
      <c r="Q41" s="26"/>
      <c r="R41" s="26"/>
    </row>
    <row r="42" spans="11:18">
      <c r="K42" s="26"/>
      <c r="L42" s="26"/>
      <c r="M42" s="26"/>
      <c r="N42" s="26"/>
      <c r="P42" s="26"/>
      <c r="Q42" s="26"/>
      <c r="R42" s="26"/>
    </row>
    <row r="43" spans="11:18">
      <c r="K43" s="26"/>
      <c r="L43" s="26"/>
      <c r="M43" s="26"/>
      <c r="P43" s="26"/>
      <c r="Q43" s="26"/>
      <c r="R43" s="26"/>
    </row>
    <row r="45" spans="11:18">
      <c r="K45" s="26"/>
      <c r="L45" s="26"/>
      <c r="M45" s="26"/>
    </row>
  </sheetData>
  <mergeCells count="3">
    <mergeCell ref="B3:D3"/>
    <mergeCell ref="E3:G3"/>
    <mergeCell ref="A3:A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I9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" defaultRowHeight="12"/>
  <cols>
    <col min="1" max="1" width="14.85546875" style="10" customWidth="1"/>
    <col min="2" max="16384" width="9" style="10"/>
  </cols>
  <sheetData>
    <row r="1" spans="1:9">
      <c r="A1" s="20" t="s">
        <v>115</v>
      </c>
    </row>
    <row r="3" spans="1:9">
      <c r="A3" s="53"/>
      <c r="B3" s="53">
        <v>2537</v>
      </c>
      <c r="C3" s="53">
        <v>2545</v>
      </c>
      <c r="D3" s="53">
        <v>2550</v>
      </c>
      <c r="E3" s="53">
        <v>2554</v>
      </c>
      <c r="F3" s="53">
        <v>2557</v>
      </c>
      <c r="G3" s="53">
        <v>2560</v>
      </c>
      <c r="H3" s="53">
        <v>2564</v>
      </c>
      <c r="I3" s="104">
        <v>2567</v>
      </c>
    </row>
    <row r="4" spans="1:9">
      <c r="A4" s="12" t="s">
        <v>25</v>
      </c>
      <c r="B4" s="12">
        <v>22.6</v>
      </c>
      <c r="C4" s="12">
        <v>37.799999999999997</v>
      </c>
      <c r="D4" s="12">
        <v>47.7</v>
      </c>
      <c r="E4" s="12">
        <v>60.8</v>
      </c>
      <c r="F4" s="12">
        <v>82.6</v>
      </c>
      <c r="G4" s="12">
        <v>97</v>
      </c>
      <c r="H4" s="12">
        <v>120.5</v>
      </c>
      <c r="I4" s="55">
        <v>127.4</v>
      </c>
    </row>
    <row r="5" spans="1:9">
      <c r="A5" s="11" t="s">
        <v>26</v>
      </c>
      <c r="B5" s="11">
        <v>10.7</v>
      </c>
      <c r="C5" s="11">
        <v>14.3</v>
      </c>
      <c r="D5" s="11">
        <v>16</v>
      </c>
      <c r="E5" s="11">
        <v>18.100000000000001</v>
      </c>
      <c r="F5" s="11">
        <v>22.3</v>
      </c>
      <c r="G5" s="11">
        <v>25.3</v>
      </c>
      <c r="H5" s="11">
        <v>30.5</v>
      </c>
      <c r="I5" s="67">
        <v>31.1</v>
      </c>
    </row>
    <row r="7" spans="1:9">
      <c r="A7" s="10" t="s">
        <v>27</v>
      </c>
    </row>
    <row r="8" spans="1:9">
      <c r="A8" s="10" t="s">
        <v>28</v>
      </c>
    </row>
    <row r="9" spans="1:9">
      <c r="A9" s="10" t="s">
        <v>29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Q30"/>
  <sheetViews>
    <sheetView zoomScale="120" zoomScaleNormal="120" workbookViewId="0">
      <pane xSplit="2" ySplit="4" topLeftCell="C5" activePane="bottomRight" state="frozen"/>
      <selection pane="topRight"/>
      <selection pane="bottomLeft"/>
      <selection pane="bottomRight" activeCell="L27" sqref="L27"/>
    </sheetView>
  </sheetViews>
  <sheetFormatPr defaultColWidth="9" defaultRowHeight="12"/>
  <cols>
    <col min="1" max="1" width="17.7109375" style="10" bestFit="1" customWidth="1"/>
    <col min="2" max="2" width="21.42578125" style="10" bestFit="1" customWidth="1"/>
    <col min="3" max="7" width="9.140625" style="10" hidden="1" customWidth="1"/>
    <col min="8" max="8" width="10.140625" style="10" hidden="1" customWidth="1"/>
    <col min="9" max="10" width="9.140625" style="10" bestFit="1" customWidth="1"/>
    <col min="11" max="11" width="10.140625" style="10" bestFit="1" customWidth="1"/>
    <col min="12" max="16384" width="9" style="10"/>
  </cols>
  <sheetData>
    <row r="1" spans="1:17">
      <c r="A1" s="20" t="s">
        <v>114</v>
      </c>
    </row>
    <row r="3" spans="1:17">
      <c r="A3" s="119"/>
      <c r="B3" s="120"/>
      <c r="C3" s="116">
        <v>2550</v>
      </c>
      <c r="D3" s="117"/>
      <c r="E3" s="118"/>
      <c r="F3" s="116">
        <v>2557</v>
      </c>
      <c r="G3" s="117"/>
      <c r="H3" s="118"/>
      <c r="I3" s="116">
        <v>2560</v>
      </c>
      <c r="J3" s="117"/>
      <c r="K3" s="118"/>
      <c r="L3" s="116">
        <v>2564</v>
      </c>
      <c r="M3" s="117"/>
      <c r="N3" s="118"/>
      <c r="O3" s="116">
        <v>2567</v>
      </c>
      <c r="P3" s="117"/>
      <c r="Q3" s="118"/>
    </row>
    <row r="4" spans="1:17">
      <c r="A4" s="121"/>
      <c r="B4" s="122"/>
      <c r="C4" s="51" t="s">
        <v>22</v>
      </c>
      <c r="D4" s="51" t="s">
        <v>23</v>
      </c>
      <c r="E4" s="52" t="s">
        <v>6</v>
      </c>
      <c r="F4" s="51" t="s">
        <v>22</v>
      </c>
      <c r="G4" s="51" t="s">
        <v>23</v>
      </c>
      <c r="H4" s="52" t="s">
        <v>6</v>
      </c>
      <c r="I4" s="51" t="s">
        <v>22</v>
      </c>
      <c r="J4" s="51" t="s">
        <v>23</v>
      </c>
      <c r="K4" s="52" t="s">
        <v>6</v>
      </c>
      <c r="L4" s="51" t="s">
        <v>22</v>
      </c>
      <c r="M4" s="51" t="s">
        <v>23</v>
      </c>
      <c r="N4" s="52" t="s">
        <v>6</v>
      </c>
      <c r="O4" s="105" t="s">
        <v>22</v>
      </c>
      <c r="P4" s="105" t="s">
        <v>23</v>
      </c>
      <c r="Q4" s="106" t="s">
        <v>6</v>
      </c>
    </row>
    <row r="5" spans="1:17">
      <c r="A5" s="54" t="s">
        <v>30</v>
      </c>
      <c r="B5" s="55" t="s">
        <v>6</v>
      </c>
      <c r="C5" s="56">
        <v>3130736</v>
      </c>
      <c r="D5" s="56">
        <v>3890223</v>
      </c>
      <c r="E5" s="33">
        <v>7020959</v>
      </c>
      <c r="F5" s="56">
        <v>4514815</v>
      </c>
      <c r="G5" s="56">
        <v>5499890</v>
      </c>
      <c r="H5" s="33">
        <v>10014705</v>
      </c>
      <c r="I5" s="56">
        <v>5083681</v>
      </c>
      <c r="J5" s="56">
        <v>6228766</v>
      </c>
      <c r="K5" s="33">
        <v>11312447</v>
      </c>
      <c r="L5" s="57">
        <v>5974022</v>
      </c>
      <c r="M5" s="58">
        <v>7384729</v>
      </c>
      <c r="N5" s="59">
        <v>13358751</v>
      </c>
      <c r="O5" s="57">
        <v>5904327</v>
      </c>
      <c r="P5" s="58">
        <v>8123084</v>
      </c>
      <c r="Q5" s="59">
        <v>14027411</v>
      </c>
    </row>
    <row r="6" spans="1:17">
      <c r="A6" s="54"/>
      <c r="B6" s="55" t="s">
        <v>31</v>
      </c>
      <c r="C6" s="56">
        <v>2659425</v>
      </c>
      <c r="D6" s="56">
        <v>2683806</v>
      </c>
      <c r="E6" s="33">
        <v>5343231</v>
      </c>
      <c r="F6" s="56">
        <v>4068506</v>
      </c>
      <c r="G6" s="56">
        <v>4393673</v>
      </c>
      <c r="H6" s="33">
        <v>8462179</v>
      </c>
      <c r="I6" s="56">
        <v>4513652</v>
      </c>
      <c r="J6" s="56">
        <v>4955788</v>
      </c>
      <c r="K6" s="33">
        <v>9469440</v>
      </c>
      <c r="L6" s="60">
        <v>5498043</v>
      </c>
      <c r="M6" s="56">
        <v>6287247</v>
      </c>
      <c r="N6" s="33">
        <v>11785290</v>
      </c>
      <c r="O6" s="60">
        <v>5507337</v>
      </c>
      <c r="P6" s="56">
        <v>7055916</v>
      </c>
      <c r="Q6" s="33">
        <v>12563253</v>
      </c>
    </row>
    <row r="7" spans="1:17">
      <c r="A7" s="54"/>
      <c r="B7" s="55" t="s">
        <v>32</v>
      </c>
      <c r="C7" s="61">
        <v>471311</v>
      </c>
      <c r="D7" s="61">
        <v>1206417</v>
      </c>
      <c r="E7" s="62">
        <v>1677728</v>
      </c>
      <c r="F7" s="61">
        <v>446309</v>
      </c>
      <c r="G7" s="61">
        <v>1106217</v>
      </c>
      <c r="H7" s="33">
        <v>1552526</v>
      </c>
      <c r="I7" s="56">
        <v>569125</v>
      </c>
      <c r="J7" s="56">
        <v>1268614</v>
      </c>
      <c r="K7" s="33">
        <v>1837739</v>
      </c>
      <c r="L7" s="60">
        <v>474012</v>
      </c>
      <c r="M7" s="56">
        <v>1094790</v>
      </c>
      <c r="N7" s="33">
        <v>1568803</v>
      </c>
      <c r="O7" s="60">
        <v>396851</v>
      </c>
      <c r="P7" s="56">
        <v>1066570</v>
      </c>
      <c r="Q7" s="33">
        <v>1463421</v>
      </c>
    </row>
    <row r="8" spans="1:17">
      <c r="A8" s="54"/>
      <c r="B8" s="55" t="s">
        <v>33</v>
      </c>
      <c r="C8" s="63"/>
      <c r="D8" s="63"/>
      <c r="E8" s="64"/>
      <c r="F8" s="63"/>
      <c r="G8" s="63"/>
      <c r="H8" s="55"/>
      <c r="I8" s="65">
        <v>904</v>
      </c>
      <c r="J8" s="56">
        <v>4364</v>
      </c>
      <c r="K8" s="33">
        <v>5268</v>
      </c>
      <c r="L8" s="60">
        <v>1967</v>
      </c>
      <c r="M8" s="56">
        <v>2691</v>
      </c>
      <c r="N8" s="33">
        <v>4658</v>
      </c>
      <c r="O8" s="60">
        <v>139</v>
      </c>
      <c r="P8" s="56">
        <v>599</v>
      </c>
      <c r="Q8" s="33">
        <v>738</v>
      </c>
    </row>
    <row r="9" spans="1:17">
      <c r="A9" s="54" t="s">
        <v>34</v>
      </c>
      <c r="B9" s="55" t="s">
        <v>6</v>
      </c>
      <c r="C9" s="61">
        <v>3130736</v>
      </c>
      <c r="D9" s="61">
        <v>3890223</v>
      </c>
      <c r="E9" s="62">
        <v>7020959</v>
      </c>
      <c r="F9" s="61">
        <v>4514815</v>
      </c>
      <c r="G9" s="61">
        <v>5499890</v>
      </c>
      <c r="H9" s="33">
        <v>10014705</v>
      </c>
      <c r="I9" s="56">
        <v>5083681</v>
      </c>
      <c r="J9" s="56">
        <v>6228766</v>
      </c>
      <c r="K9" s="33">
        <v>11312447</v>
      </c>
      <c r="L9" s="60">
        <v>5974022</v>
      </c>
      <c r="M9" s="56">
        <v>7384729</v>
      </c>
      <c r="N9" s="33">
        <v>13358751</v>
      </c>
      <c r="O9" s="60">
        <v>5904327</v>
      </c>
      <c r="P9" s="56">
        <v>8123084</v>
      </c>
      <c r="Q9" s="33">
        <v>14027411</v>
      </c>
    </row>
    <row r="10" spans="1:17">
      <c r="A10" s="54"/>
      <c r="B10" s="55" t="s">
        <v>33</v>
      </c>
      <c r="C10" s="63"/>
      <c r="D10" s="63"/>
      <c r="E10" s="64"/>
      <c r="F10" s="61">
        <v>2116</v>
      </c>
      <c r="G10" s="61">
        <v>1721</v>
      </c>
      <c r="H10" s="33">
        <v>3837</v>
      </c>
      <c r="I10" s="56">
        <v>2761</v>
      </c>
      <c r="J10" s="56">
        <v>1716</v>
      </c>
      <c r="K10" s="33">
        <v>4477</v>
      </c>
      <c r="L10" s="60">
        <v>10134</v>
      </c>
      <c r="M10" s="56">
        <v>11948</v>
      </c>
      <c r="N10" s="33">
        <v>22081</v>
      </c>
      <c r="O10" s="60">
        <v>17275</v>
      </c>
      <c r="P10" s="56">
        <v>4881</v>
      </c>
      <c r="Q10" s="33">
        <v>22156</v>
      </c>
    </row>
    <row r="11" spans="1:17">
      <c r="A11" s="54"/>
      <c r="B11" s="55" t="s">
        <v>35</v>
      </c>
      <c r="C11" s="61">
        <v>316833</v>
      </c>
      <c r="D11" s="61">
        <v>837386</v>
      </c>
      <c r="E11" s="62">
        <v>1154219</v>
      </c>
      <c r="F11" s="61">
        <v>307839</v>
      </c>
      <c r="G11" s="61">
        <v>783955</v>
      </c>
      <c r="H11" s="33">
        <v>1091794</v>
      </c>
      <c r="I11" s="56">
        <v>325743</v>
      </c>
      <c r="J11" s="56">
        <v>784114</v>
      </c>
      <c r="K11" s="33">
        <v>1109857</v>
      </c>
      <c r="L11" s="60">
        <v>276729</v>
      </c>
      <c r="M11" s="56">
        <v>702090</v>
      </c>
      <c r="N11" s="33">
        <v>978819</v>
      </c>
      <c r="O11" s="60">
        <v>228738</v>
      </c>
      <c r="P11" s="56">
        <v>656589</v>
      </c>
      <c r="Q11" s="33">
        <v>885327</v>
      </c>
    </row>
    <row r="12" spans="1:17">
      <c r="A12" s="54"/>
      <c r="B12" s="55" t="s">
        <v>36</v>
      </c>
      <c r="C12" s="63"/>
      <c r="D12" s="63"/>
      <c r="E12" s="64"/>
      <c r="F12" s="61">
        <v>2514749</v>
      </c>
      <c r="G12" s="61">
        <v>3098984</v>
      </c>
      <c r="H12" s="33">
        <v>5613733</v>
      </c>
      <c r="I12" s="56">
        <v>3385629</v>
      </c>
      <c r="J12" s="56">
        <v>4384464</v>
      </c>
      <c r="K12" s="33">
        <v>7770093</v>
      </c>
      <c r="L12" s="60">
        <v>3656886</v>
      </c>
      <c r="M12" s="56">
        <v>4951343</v>
      </c>
      <c r="N12" s="33">
        <v>8608230</v>
      </c>
      <c r="O12" s="60">
        <v>3318793</v>
      </c>
      <c r="P12" s="56">
        <v>5213201</v>
      </c>
      <c r="Q12" s="33">
        <v>8531994</v>
      </c>
    </row>
    <row r="13" spans="1:17">
      <c r="A13" s="54"/>
      <c r="B13" s="55" t="s">
        <v>37</v>
      </c>
      <c r="C13" s="61">
        <v>2228730</v>
      </c>
      <c r="D13" s="61">
        <v>2609814</v>
      </c>
      <c r="E13" s="62">
        <v>4838544</v>
      </c>
      <c r="F13" s="61">
        <v>878764</v>
      </c>
      <c r="G13" s="61">
        <v>1080176</v>
      </c>
      <c r="H13" s="33">
        <v>1958940</v>
      </c>
      <c r="I13" s="56">
        <v>424592</v>
      </c>
      <c r="J13" s="56">
        <v>422308</v>
      </c>
      <c r="K13" s="33">
        <v>846900</v>
      </c>
      <c r="L13" s="60">
        <v>656296</v>
      </c>
      <c r="M13" s="56">
        <v>665573</v>
      </c>
      <c r="N13" s="33">
        <v>1321869</v>
      </c>
      <c r="O13" s="60">
        <v>3318793</v>
      </c>
      <c r="P13" s="56">
        <v>943919</v>
      </c>
      <c r="Q13" s="33">
        <v>1770363</v>
      </c>
    </row>
    <row r="14" spans="1:17">
      <c r="A14" s="54"/>
      <c r="B14" s="55" t="s">
        <v>38</v>
      </c>
      <c r="C14" s="61">
        <v>129311</v>
      </c>
      <c r="D14" s="61">
        <v>56684</v>
      </c>
      <c r="E14" s="62">
        <v>185995</v>
      </c>
      <c r="F14" s="61">
        <v>226768</v>
      </c>
      <c r="G14" s="61">
        <v>141232</v>
      </c>
      <c r="H14" s="33">
        <v>368000</v>
      </c>
      <c r="I14" s="56">
        <v>242529</v>
      </c>
      <c r="J14" s="56">
        <v>130228</v>
      </c>
      <c r="K14" s="33">
        <v>372757</v>
      </c>
      <c r="L14" s="60">
        <v>326797</v>
      </c>
      <c r="M14" s="56">
        <v>218144</v>
      </c>
      <c r="N14" s="33">
        <v>544941</v>
      </c>
      <c r="O14" s="60">
        <v>366231</v>
      </c>
      <c r="P14" s="56">
        <v>306741</v>
      </c>
      <c r="Q14" s="33">
        <v>672972</v>
      </c>
    </row>
    <row r="15" spans="1:17">
      <c r="A15" s="54"/>
      <c r="B15" s="55" t="s">
        <v>39</v>
      </c>
      <c r="C15" s="61">
        <v>149721</v>
      </c>
      <c r="D15" s="61">
        <v>67929</v>
      </c>
      <c r="E15" s="62">
        <v>217650</v>
      </c>
      <c r="F15" s="61">
        <v>220928</v>
      </c>
      <c r="G15" s="61">
        <v>122869</v>
      </c>
      <c r="H15" s="33">
        <v>343797</v>
      </c>
      <c r="I15" s="56">
        <v>294550</v>
      </c>
      <c r="J15" s="56">
        <v>160972</v>
      </c>
      <c r="K15" s="33">
        <v>455522</v>
      </c>
      <c r="L15" s="60">
        <v>401895</v>
      </c>
      <c r="M15" s="56">
        <v>246316</v>
      </c>
      <c r="N15" s="33">
        <v>648211</v>
      </c>
      <c r="O15" s="60">
        <v>450313</v>
      </c>
      <c r="P15" s="56">
        <v>330169</v>
      </c>
      <c r="Q15" s="33">
        <v>780482</v>
      </c>
    </row>
    <row r="16" spans="1:17">
      <c r="A16" s="54"/>
      <c r="B16" s="55" t="s">
        <v>40</v>
      </c>
      <c r="C16" s="61">
        <v>28874.220500000007</v>
      </c>
      <c r="D16" s="61">
        <v>30406</v>
      </c>
      <c r="E16" s="62">
        <v>59280.155600000035</v>
      </c>
      <c r="F16" s="61">
        <v>68084</v>
      </c>
      <c r="G16" s="61">
        <v>54183</v>
      </c>
      <c r="H16" s="33">
        <v>122267</v>
      </c>
      <c r="I16" s="56">
        <v>85024</v>
      </c>
      <c r="J16" s="56">
        <v>62263</v>
      </c>
      <c r="K16" s="33">
        <v>147287</v>
      </c>
      <c r="L16" s="60">
        <v>118924</v>
      </c>
      <c r="M16" s="56">
        <v>91381</v>
      </c>
      <c r="N16" s="33">
        <v>210305</v>
      </c>
      <c r="O16" s="60">
        <v>134386</v>
      </c>
      <c r="P16" s="56">
        <v>118527</v>
      </c>
      <c r="Q16" s="33">
        <v>252913</v>
      </c>
    </row>
    <row r="17" spans="1:17">
      <c r="A17" s="54"/>
      <c r="B17" s="55" t="s">
        <v>41</v>
      </c>
      <c r="C17" s="61">
        <v>116558</v>
      </c>
      <c r="D17" s="61">
        <v>84791</v>
      </c>
      <c r="E17" s="62">
        <v>201349</v>
      </c>
      <c r="F17" s="61">
        <v>291540</v>
      </c>
      <c r="G17" s="61">
        <v>214603</v>
      </c>
      <c r="H17" s="33">
        <v>506143</v>
      </c>
      <c r="I17" s="56">
        <v>319845</v>
      </c>
      <c r="J17" s="56">
        <v>282253</v>
      </c>
      <c r="K17" s="33">
        <v>602098</v>
      </c>
      <c r="L17" s="60">
        <v>516748</v>
      </c>
      <c r="M17" s="56">
        <v>489750</v>
      </c>
      <c r="N17" s="33">
        <v>1006498</v>
      </c>
      <c r="O17" s="60">
        <v>560036</v>
      </c>
      <c r="P17" s="56">
        <v>546203</v>
      </c>
      <c r="Q17" s="33">
        <v>1106239</v>
      </c>
    </row>
    <row r="18" spans="1:17">
      <c r="A18" s="66"/>
      <c r="B18" s="67" t="s">
        <v>42</v>
      </c>
      <c r="C18" s="68">
        <v>160710</v>
      </c>
      <c r="D18" s="68">
        <v>203213</v>
      </c>
      <c r="E18" s="69">
        <v>363923</v>
      </c>
      <c r="F18" s="68">
        <v>4026</v>
      </c>
      <c r="G18" s="68">
        <v>2168</v>
      </c>
      <c r="H18" s="70">
        <v>6194</v>
      </c>
      <c r="I18" s="71">
        <v>3008</v>
      </c>
      <c r="J18" s="72">
        <v>447</v>
      </c>
      <c r="K18" s="70">
        <v>3455</v>
      </c>
      <c r="L18" s="73">
        <v>9612</v>
      </c>
      <c r="M18" s="71">
        <v>8184</v>
      </c>
      <c r="N18" s="70">
        <v>17797</v>
      </c>
      <c r="O18" s="73">
        <v>2109</v>
      </c>
      <c r="P18" s="71">
        <v>2855</v>
      </c>
      <c r="Q18" s="70">
        <v>4964</v>
      </c>
    </row>
    <row r="19" spans="1:17">
      <c r="C19" s="74"/>
      <c r="D19" s="74"/>
      <c r="E19" s="74"/>
      <c r="F19" s="74"/>
      <c r="G19" s="74"/>
      <c r="L19" s="26"/>
    </row>
    <row r="20" spans="1:17">
      <c r="A20" s="10" t="s">
        <v>43</v>
      </c>
      <c r="C20" s="74"/>
      <c r="D20" s="74"/>
      <c r="E20" s="74"/>
      <c r="F20" s="74"/>
      <c r="G20" s="74"/>
    </row>
    <row r="21" spans="1:17">
      <c r="C21" s="74"/>
      <c r="D21" s="74"/>
      <c r="E21" s="74"/>
      <c r="F21" s="74"/>
      <c r="G21" s="74"/>
    </row>
    <row r="22" spans="1:17">
      <c r="C22" s="74"/>
      <c r="D22" s="74"/>
      <c r="E22" s="74"/>
      <c r="F22" s="74"/>
      <c r="G22" s="74"/>
    </row>
    <row r="23" spans="1:17">
      <c r="C23" s="75"/>
      <c r="D23" s="75"/>
      <c r="E23" s="75"/>
      <c r="F23" s="75"/>
      <c r="G23" s="75"/>
      <c r="H23" s="26"/>
      <c r="I23" s="26"/>
      <c r="J23" s="26"/>
      <c r="K23" s="26"/>
    </row>
    <row r="24" spans="1:17">
      <c r="C24" s="75"/>
      <c r="D24" s="75"/>
      <c r="E24" s="74"/>
      <c r="F24" s="75"/>
      <c r="G24" s="75"/>
      <c r="I24" s="26"/>
      <c r="J24" s="26"/>
    </row>
    <row r="25" spans="1:17">
      <c r="C25" s="75"/>
      <c r="D25" s="75"/>
      <c r="E25" s="74"/>
      <c r="F25" s="75"/>
      <c r="G25" s="75"/>
      <c r="I25" s="26"/>
      <c r="J25" s="26"/>
    </row>
    <row r="26" spans="1:17">
      <c r="C26" s="74"/>
      <c r="D26" s="74"/>
      <c r="E26" s="74"/>
      <c r="F26" s="74"/>
      <c r="G26" s="74"/>
    </row>
    <row r="27" spans="1:17">
      <c r="C27" s="75"/>
      <c r="D27" s="75"/>
      <c r="E27" s="75"/>
      <c r="F27" s="75"/>
      <c r="G27" s="75"/>
      <c r="H27" s="26"/>
      <c r="I27" s="26"/>
      <c r="J27" s="26"/>
      <c r="K27" s="26"/>
    </row>
    <row r="28" spans="1:17">
      <c r="C28" s="74"/>
      <c r="D28" s="74"/>
      <c r="E28" s="74"/>
      <c r="F28" s="74"/>
      <c r="G28" s="74"/>
    </row>
    <row r="29" spans="1:17">
      <c r="C29" s="74"/>
      <c r="D29" s="74"/>
      <c r="E29" s="74"/>
      <c r="F29" s="74"/>
      <c r="G29" s="74"/>
    </row>
    <row r="30" spans="1:17">
      <c r="C30" s="74"/>
      <c r="D30" s="74"/>
      <c r="E30" s="74"/>
      <c r="F30" s="74"/>
      <c r="G30" s="74"/>
    </row>
  </sheetData>
  <mergeCells count="6">
    <mergeCell ref="O3:Q3"/>
    <mergeCell ref="C3:E3"/>
    <mergeCell ref="F3:H3"/>
    <mergeCell ref="I3:K3"/>
    <mergeCell ref="A3:B4"/>
    <mergeCell ref="L3:N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R9"/>
  <sheetViews>
    <sheetView zoomScale="120" zoomScaleNormal="120" workbookViewId="0">
      <pane xSplit="1" ySplit="3" topLeftCell="B4" activePane="bottomRight" state="frozen"/>
      <selection pane="topRight"/>
      <selection pane="bottomLeft"/>
      <selection pane="bottomRight" activeCell="T9" sqref="T9"/>
    </sheetView>
  </sheetViews>
  <sheetFormatPr defaultColWidth="9" defaultRowHeight="12"/>
  <cols>
    <col min="1" max="1" width="26.85546875" style="10" customWidth="1"/>
    <col min="2" max="16384" width="9" style="10"/>
  </cols>
  <sheetData>
    <row r="1" spans="1:18">
      <c r="A1" s="20" t="s">
        <v>124</v>
      </c>
    </row>
    <row r="2" spans="1:18">
      <c r="R2" s="10" t="s">
        <v>8</v>
      </c>
    </row>
    <row r="3" spans="1:18">
      <c r="A3" s="21"/>
      <c r="B3" s="21">
        <v>2551</v>
      </c>
      <c r="C3" s="21">
        <v>2552</v>
      </c>
      <c r="D3" s="21">
        <v>2553</v>
      </c>
      <c r="E3" s="21">
        <v>2554</v>
      </c>
      <c r="F3" s="21">
        <v>2555</v>
      </c>
      <c r="G3" s="21">
        <v>2556</v>
      </c>
      <c r="H3" s="21">
        <v>2557</v>
      </c>
      <c r="I3" s="21">
        <v>2558</v>
      </c>
      <c r="J3" s="21">
        <v>2559</v>
      </c>
      <c r="K3" s="21">
        <v>2560</v>
      </c>
      <c r="L3" s="21">
        <v>2561</v>
      </c>
      <c r="M3" s="76">
        <v>2562</v>
      </c>
      <c r="N3" s="76">
        <v>2563</v>
      </c>
      <c r="O3" s="76">
        <v>2564</v>
      </c>
      <c r="P3" s="76">
        <v>2565</v>
      </c>
      <c r="Q3" s="76">
        <v>2566</v>
      </c>
      <c r="R3" s="76">
        <v>2567</v>
      </c>
    </row>
    <row r="4" spans="1:18">
      <c r="A4" s="12" t="s">
        <v>44</v>
      </c>
      <c r="B4" s="22">
        <v>7394</v>
      </c>
      <c r="C4" s="22">
        <v>7681</v>
      </c>
      <c r="D4" s="22">
        <v>7870</v>
      </c>
      <c r="E4" s="22">
        <v>8172</v>
      </c>
      <c r="F4" s="22">
        <v>8475</v>
      </c>
      <c r="G4" s="22">
        <v>8812</v>
      </c>
      <c r="H4" s="22">
        <v>9840</v>
      </c>
      <c r="I4" s="22">
        <v>10258</v>
      </c>
      <c r="J4" s="77">
        <v>10688.1</v>
      </c>
      <c r="K4" s="77">
        <v>11126.6</v>
      </c>
      <c r="L4" s="77">
        <v>11573.9</v>
      </c>
      <c r="M4" s="78">
        <v>12387</v>
      </c>
      <c r="N4" s="78">
        <v>12908.5</v>
      </c>
      <c r="O4" s="79">
        <v>13358.8</v>
      </c>
      <c r="P4" s="79">
        <v>13259.6</v>
      </c>
      <c r="Q4" s="79">
        <v>13768.3</v>
      </c>
      <c r="R4" s="79">
        <v>14287.92</v>
      </c>
    </row>
    <row r="5" spans="1:18">
      <c r="A5" s="12" t="s">
        <v>45</v>
      </c>
      <c r="B5" s="12">
        <v>107</v>
      </c>
      <c r="C5" s="12">
        <v>95.2</v>
      </c>
      <c r="D5" s="12">
        <v>105.8</v>
      </c>
      <c r="E5" s="12">
        <v>218.2</v>
      </c>
      <c r="F5" s="12">
        <v>264.39999999999998</v>
      </c>
      <c r="G5" s="12">
        <v>234.9</v>
      </c>
      <c r="H5" s="12">
        <v>405</v>
      </c>
      <c r="I5" s="12">
        <v>344</v>
      </c>
      <c r="J5" s="12">
        <v>349.6</v>
      </c>
      <c r="K5" s="12">
        <v>354.8</v>
      </c>
      <c r="L5" s="12">
        <v>253.1</v>
      </c>
      <c r="M5" s="12">
        <v>254.2</v>
      </c>
      <c r="N5" s="12">
        <v>359.7</v>
      </c>
      <c r="O5" s="80" t="s">
        <v>127</v>
      </c>
      <c r="P5" s="80" t="s">
        <v>127</v>
      </c>
      <c r="Q5" s="80" t="s">
        <v>127</v>
      </c>
      <c r="R5" s="80" t="s">
        <v>127</v>
      </c>
    </row>
    <row r="6" spans="1:18">
      <c r="A6" s="11" t="s">
        <v>46</v>
      </c>
      <c r="B6" s="11">
        <v>60.3</v>
      </c>
      <c r="C6" s="11">
        <v>65.7</v>
      </c>
      <c r="D6" s="11">
        <v>80.5</v>
      </c>
      <c r="E6" s="11">
        <v>165.2</v>
      </c>
      <c r="F6" s="11">
        <v>165.9</v>
      </c>
      <c r="G6" s="11">
        <v>191.2</v>
      </c>
      <c r="H6" s="11">
        <v>320</v>
      </c>
      <c r="I6" s="11">
        <v>403</v>
      </c>
      <c r="J6" s="11">
        <v>641.20000000000005</v>
      </c>
      <c r="K6" s="11">
        <v>955.2</v>
      </c>
      <c r="L6" s="81">
        <v>1192.9000000000001</v>
      </c>
      <c r="M6" s="82">
        <v>2301.8000000000002</v>
      </c>
      <c r="N6" s="82">
        <v>4293.2</v>
      </c>
      <c r="O6" s="82">
        <v>6515.1</v>
      </c>
      <c r="P6" s="82">
        <v>7469.9</v>
      </c>
      <c r="Q6" s="82">
        <v>8421.6</v>
      </c>
      <c r="R6" s="82">
        <v>9612.3799999999992</v>
      </c>
    </row>
    <row r="8" spans="1:18">
      <c r="A8" s="10" t="s">
        <v>130</v>
      </c>
    </row>
    <row r="9" spans="1:18">
      <c r="A9" s="10" t="s">
        <v>47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fitToPage="1"/>
  </sheetPr>
  <dimension ref="A1:W38"/>
  <sheetViews>
    <sheetView zoomScaleNormal="100" workbookViewId="0">
      <pane xSplit="2" ySplit="4" topLeftCell="C5" activePane="bottomRight" state="frozen"/>
      <selection pane="topRight"/>
      <selection pane="bottomLeft"/>
      <selection pane="bottomRight" activeCell="W19" sqref="W19"/>
    </sheetView>
  </sheetViews>
  <sheetFormatPr defaultColWidth="9" defaultRowHeight="12"/>
  <cols>
    <col min="1" max="1" width="14.85546875" style="10" customWidth="1"/>
    <col min="2" max="2" width="31.42578125" style="10" bestFit="1" customWidth="1"/>
    <col min="3" max="3" width="9.140625" style="10" bestFit="1" customWidth="1"/>
    <col min="4" max="5" width="9" style="10" customWidth="1"/>
    <col min="6" max="8" width="9.140625" style="10" customWidth="1"/>
    <col min="9" max="11" width="9.140625" style="10" bestFit="1" customWidth="1"/>
    <col min="12" max="12" width="10.140625" style="10" bestFit="1" customWidth="1"/>
    <col min="13" max="14" width="9.140625" style="10" bestFit="1" customWidth="1"/>
    <col min="15" max="15" width="10.140625" style="10" bestFit="1" customWidth="1"/>
    <col min="16" max="17" width="9.140625" style="10" bestFit="1" customWidth="1"/>
    <col min="18" max="20" width="10.7109375" style="10" bestFit="1" customWidth="1"/>
    <col min="21" max="16384" width="9" style="10"/>
  </cols>
  <sheetData>
    <row r="1" spans="1:23">
      <c r="A1" s="20" t="s">
        <v>110</v>
      </c>
    </row>
    <row r="3" spans="1:23">
      <c r="A3" s="119"/>
      <c r="B3" s="120"/>
      <c r="C3" s="116">
        <v>2537</v>
      </c>
      <c r="D3" s="117"/>
      <c r="E3" s="118"/>
      <c r="F3" s="116">
        <v>2545</v>
      </c>
      <c r="G3" s="117"/>
      <c r="H3" s="118"/>
      <c r="I3" s="116">
        <v>2550</v>
      </c>
      <c r="J3" s="117"/>
      <c r="K3" s="118"/>
      <c r="L3" s="116">
        <v>2557</v>
      </c>
      <c r="M3" s="117"/>
      <c r="N3" s="118"/>
      <c r="O3" s="116">
        <v>2560</v>
      </c>
      <c r="P3" s="117"/>
      <c r="Q3" s="118"/>
      <c r="R3" s="116">
        <v>2564</v>
      </c>
      <c r="S3" s="117"/>
      <c r="T3" s="118"/>
      <c r="U3" s="116">
        <v>2567</v>
      </c>
      <c r="V3" s="117"/>
      <c r="W3" s="118"/>
    </row>
    <row r="4" spans="1:23">
      <c r="A4" s="121"/>
      <c r="B4" s="122"/>
      <c r="C4" s="21" t="s">
        <v>6</v>
      </c>
      <c r="D4" s="21" t="s">
        <v>22</v>
      </c>
      <c r="E4" s="21" t="s">
        <v>23</v>
      </c>
      <c r="F4" s="21" t="s">
        <v>6</v>
      </c>
      <c r="G4" s="21" t="s">
        <v>22</v>
      </c>
      <c r="H4" s="21" t="s">
        <v>23</v>
      </c>
      <c r="I4" s="21" t="s">
        <v>6</v>
      </c>
      <c r="J4" s="21" t="s">
        <v>22</v>
      </c>
      <c r="K4" s="21" t="s">
        <v>23</v>
      </c>
      <c r="L4" s="21" t="s">
        <v>6</v>
      </c>
      <c r="M4" s="21" t="s">
        <v>22</v>
      </c>
      <c r="N4" s="21" t="s">
        <v>23</v>
      </c>
      <c r="O4" s="21" t="s">
        <v>6</v>
      </c>
      <c r="P4" s="21" t="s">
        <v>22</v>
      </c>
      <c r="Q4" s="21" t="s">
        <v>23</v>
      </c>
      <c r="R4" s="21" t="s">
        <v>6</v>
      </c>
      <c r="S4" s="21" t="s">
        <v>22</v>
      </c>
      <c r="T4" s="21" t="s">
        <v>23</v>
      </c>
      <c r="U4" s="21" t="s">
        <v>6</v>
      </c>
      <c r="V4" s="21" t="s">
        <v>22</v>
      </c>
      <c r="W4" s="21" t="s">
        <v>23</v>
      </c>
    </row>
    <row r="5" spans="1:23">
      <c r="A5" s="54" t="s">
        <v>48</v>
      </c>
      <c r="B5" s="55"/>
      <c r="C5" s="22">
        <v>4011854</v>
      </c>
      <c r="D5" s="12"/>
      <c r="E5" s="12"/>
      <c r="F5" s="22">
        <v>5969030</v>
      </c>
      <c r="G5" s="22">
        <v>2729095</v>
      </c>
      <c r="H5" s="22">
        <v>3239935</v>
      </c>
      <c r="I5" s="22">
        <v>7020959</v>
      </c>
      <c r="J5" s="22">
        <v>3130736</v>
      </c>
      <c r="K5" s="22">
        <v>3890223</v>
      </c>
      <c r="L5" s="22">
        <v>10014705</v>
      </c>
      <c r="M5" s="22">
        <v>4514815</v>
      </c>
      <c r="N5" s="22">
        <v>5499890</v>
      </c>
      <c r="O5" s="22">
        <v>11312447</v>
      </c>
      <c r="P5" s="22">
        <v>5083681</v>
      </c>
      <c r="Q5" s="22">
        <v>6228766</v>
      </c>
      <c r="R5" s="83">
        <v>13358751</v>
      </c>
      <c r="S5" s="83">
        <v>5974022</v>
      </c>
      <c r="T5" s="83">
        <v>7384729</v>
      </c>
      <c r="U5" s="83">
        <v>14027411</v>
      </c>
      <c r="V5" s="83">
        <v>5904327</v>
      </c>
      <c r="W5" s="83">
        <v>8123084</v>
      </c>
    </row>
    <row r="6" spans="1:23">
      <c r="A6" s="54"/>
      <c r="B6" s="55" t="s">
        <v>49</v>
      </c>
      <c r="C6" s="22">
        <v>1279262</v>
      </c>
      <c r="D6" s="12"/>
      <c r="E6" s="12"/>
      <c r="F6" s="22">
        <v>1919539</v>
      </c>
      <c r="G6" s="22">
        <v>1154689</v>
      </c>
      <c r="H6" s="22">
        <v>764850</v>
      </c>
      <c r="I6" s="22">
        <v>2509444</v>
      </c>
      <c r="J6" s="22">
        <v>1508859</v>
      </c>
      <c r="K6" s="22">
        <v>1000585</v>
      </c>
      <c r="L6" s="22">
        <v>3850004</v>
      </c>
      <c r="M6" s="22">
        <v>2231173</v>
      </c>
      <c r="N6" s="22">
        <v>1618831</v>
      </c>
      <c r="O6" s="22">
        <v>4263940</v>
      </c>
      <c r="P6" s="22">
        <v>2480701</v>
      </c>
      <c r="Q6" s="22">
        <v>1783238</v>
      </c>
      <c r="R6" s="22">
        <v>5104721</v>
      </c>
      <c r="S6" s="22">
        <v>2898695</v>
      </c>
      <c r="T6" s="22">
        <v>2206026</v>
      </c>
      <c r="U6" s="22">
        <v>4767777</v>
      </c>
      <c r="V6" s="22">
        <v>2637652</v>
      </c>
      <c r="W6" s="22">
        <v>2130125</v>
      </c>
    </row>
    <row r="7" spans="1:23">
      <c r="A7" s="54"/>
      <c r="B7" s="55" t="s">
        <v>50</v>
      </c>
      <c r="C7" s="12"/>
      <c r="D7" s="12"/>
      <c r="E7" s="12"/>
      <c r="F7" s="12"/>
      <c r="G7" s="12"/>
      <c r="H7" s="12"/>
      <c r="I7" s="12"/>
      <c r="J7" s="12"/>
      <c r="K7" s="12"/>
      <c r="L7" s="22">
        <v>48357</v>
      </c>
      <c r="M7" s="22">
        <v>27494</v>
      </c>
      <c r="N7" s="22">
        <v>20863</v>
      </c>
      <c r="O7" s="12"/>
      <c r="P7" s="12"/>
      <c r="Q7" s="12"/>
      <c r="R7" s="12"/>
      <c r="S7" s="12"/>
      <c r="T7" s="12"/>
      <c r="U7" s="12">
        <v>373804</v>
      </c>
      <c r="V7" s="12">
        <v>189733</v>
      </c>
      <c r="W7" s="12">
        <v>184071</v>
      </c>
    </row>
    <row r="8" spans="1:23">
      <c r="A8" s="54"/>
      <c r="B8" s="55" t="s">
        <v>51</v>
      </c>
      <c r="C8" s="22">
        <v>2732592</v>
      </c>
      <c r="D8" s="12"/>
      <c r="E8" s="12"/>
      <c r="F8" s="22">
        <v>4049491</v>
      </c>
      <c r="G8" s="22">
        <v>1574406</v>
      </c>
      <c r="H8" s="22">
        <v>2475084</v>
      </c>
      <c r="I8" s="22">
        <v>4511515</v>
      </c>
      <c r="J8" s="22">
        <v>1621877</v>
      </c>
      <c r="K8" s="22">
        <v>2889638</v>
      </c>
      <c r="L8" s="22">
        <v>6116344</v>
      </c>
      <c r="M8" s="22">
        <v>2256148</v>
      </c>
      <c r="N8" s="22">
        <v>3860196</v>
      </c>
      <c r="O8" s="22">
        <v>7048507</v>
      </c>
      <c r="P8" s="22">
        <v>2602980</v>
      </c>
      <c r="Q8" s="22">
        <v>4445528</v>
      </c>
      <c r="R8" s="22">
        <v>8251383</v>
      </c>
      <c r="S8" s="22">
        <v>3073366</v>
      </c>
      <c r="T8" s="22">
        <v>5178017</v>
      </c>
      <c r="U8" s="22">
        <v>8884747</v>
      </c>
      <c r="V8" s="22">
        <v>3075858</v>
      </c>
      <c r="W8" s="22">
        <v>5808889</v>
      </c>
    </row>
    <row r="9" spans="1:23">
      <c r="A9" s="54"/>
      <c r="B9" s="55" t="s">
        <v>33</v>
      </c>
      <c r="C9" s="22"/>
      <c r="D9" s="12"/>
      <c r="E9" s="1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>
        <v>2647</v>
      </c>
      <c r="S9" s="22">
        <v>1961</v>
      </c>
      <c r="T9" s="12">
        <v>686</v>
      </c>
      <c r="U9" s="22">
        <v>1084</v>
      </c>
      <c r="V9" s="22">
        <v>1084</v>
      </c>
      <c r="W9" s="12">
        <v>0</v>
      </c>
    </row>
    <row r="10" spans="1:23">
      <c r="A10" s="54" t="s">
        <v>52</v>
      </c>
      <c r="B10" s="55"/>
      <c r="C10" s="22">
        <v>1279262</v>
      </c>
      <c r="D10" s="12"/>
      <c r="E10" s="12"/>
      <c r="F10" s="22">
        <v>1919539</v>
      </c>
      <c r="G10" s="22">
        <v>1154689</v>
      </c>
      <c r="H10" s="22">
        <v>764850</v>
      </c>
      <c r="I10" s="22">
        <v>2509444</v>
      </c>
      <c r="J10" s="22">
        <v>1508859</v>
      </c>
      <c r="K10" s="22">
        <v>1000585</v>
      </c>
      <c r="L10" s="22">
        <v>3850004</v>
      </c>
      <c r="M10" s="22">
        <v>2231173</v>
      </c>
      <c r="N10" s="22">
        <v>1618831</v>
      </c>
      <c r="O10" s="22">
        <v>4263940</v>
      </c>
      <c r="P10" s="22">
        <v>2480701</v>
      </c>
      <c r="Q10" s="22">
        <v>1783238</v>
      </c>
      <c r="R10" s="39">
        <v>5104721</v>
      </c>
      <c r="S10" s="39">
        <v>2898695</v>
      </c>
      <c r="T10" s="39">
        <v>2206026</v>
      </c>
      <c r="U10" s="39">
        <v>4767777</v>
      </c>
      <c r="V10" s="39">
        <v>2637652</v>
      </c>
      <c r="W10" s="39">
        <v>2130125</v>
      </c>
    </row>
    <row r="11" spans="1:23">
      <c r="A11" s="54"/>
      <c r="B11" s="55" t="s">
        <v>53</v>
      </c>
      <c r="C11" s="22">
        <v>49337</v>
      </c>
      <c r="D11" s="12"/>
      <c r="E11" s="12"/>
      <c r="F11" s="22">
        <v>96080</v>
      </c>
      <c r="G11" s="22">
        <v>76605</v>
      </c>
      <c r="H11" s="22">
        <v>19475</v>
      </c>
      <c r="I11" s="22">
        <v>108252</v>
      </c>
      <c r="J11" s="22">
        <v>82091</v>
      </c>
      <c r="K11" s="22">
        <v>26161</v>
      </c>
      <c r="L11" s="22">
        <v>152575</v>
      </c>
      <c r="M11" s="22">
        <v>113061</v>
      </c>
      <c r="N11" s="22">
        <v>39514</v>
      </c>
      <c r="O11" s="22">
        <v>175813</v>
      </c>
      <c r="P11" s="22">
        <v>120743</v>
      </c>
      <c r="Q11" s="22">
        <v>55070</v>
      </c>
      <c r="R11" s="22">
        <v>171075</v>
      </c>
      <c r="S11" s="22">
        <v>122759</v>
      </c>
      <c r="T11" s="22">
        <v>48316</v>
      </c>
      <c r="U11" s="22">
        <v>179595</v>
      </c>
      <c r="V11" s="22">
        <v>116838</v>
      </c>
      <c r="W11" s="22">
        <v>62757</v>
      </c>
    </row>
    <row r="12" spans="1:23">
      <c r="A12" s="54"/>
      <c r="B12" s="55" t="s">
        <v>54</v>
      </c>
      <c r="C12" s="22">
        <v>844445</v>
      </c>
      <c r="D12" s="12"/>
      <c r="E12" s="12"/>
      <c r="F12" s="22">
        <v>1206749</v>
      </c>
      <c r="G12" s="22">
        <v>817805</v>
      </c>
      <c r="H12" s="22">
        <v>388944</v>
      </c>
      <c r="I12" s="22">
        <v>1585719</v>
      </c>
      <c r="J12" s="22">
        <v>1079831</v>
      </c>
      <c r="K12" s="22">
        <v>505888</v>
      </c>
      <c r="L12" s="22">
        <v>2363705</v>
      </c>
      <c r="M12" s="22">
        <v>1616150</v>
      </c>
      <c r="N12" s="22">
        <v>747555</v>
      </c>
      <c r="O12" s="22">
        <v>2646743</v>
      </c>
      <c r="P12" s="22">
        <v>1773771</v>
      </c>
      <c r="Q12" s="22">
        <v>872972</v>
      </c>
      <c r="R12" s="22">
        <v>3288246</v>
      </c>
      <c r="S12" s="22">
        <v>2166810</v>
      </c>
      <c r="T12" s="22">
        <v>1121436</v>
      </c>
      <c r="U12" s="22">
        <v>3036255</v>
      </c>
      <c r="V12" s="22">
        <v>1864140</v>
      </c>
      <c r="W12" s="22">
        <v>1172115</v>
      </c>
    </row>
    <row r="13" spans="1:23">
      <c r="A13" s="54"/>
      <c r="B13" s="55" t="s">
        <v>55</v>
      </c>
      <c r="C13" s="22">
        <v>236381</v>
      </c>
      <c r="D13" s="12"/>
      <c r="E13" s="12"/>
      <c r="F13" s="22">
        <v>327067</v>
      </c>
      <c r="G13" s="22">
        <v>81324</v>
      </c>
      <c r="H13" s="22">
        <v>245743</v>
      </c>
      <c r="I13" s="22">
        <v>432134</v>
      </c>
      <c r="J13" s="22">
        <v>102556</v>
      </c>
      <c r="K13" s="22">
        <v>329578</v>
      </c>
      <c r="L13" s="22">
        <v>801315</v>
      </c>
      <c r="M13" s="22">
        <v>185766</v>
      </c>
      <c r="N13" s="22">
        <v>615549</v>
      </c>
      <c r="O13" s="22">
        <v>817660</v>
      </c>
      <c r="P13" s="22">
        <v>207327</v>
      </c>
      <c r="Q13" s="22">
        <v>610333</v>
      </c>
      <c r="R13" s="22">
        <v>1003720</v>
      </c>
      <c r="S13" s="22">
        <v>234942</v>
      </c>
      <c r="T13" s="22">
        <v>768778</v>
      </c>
      <c r="U13" s="22">
        <v>775877</v>
      </c>
      <c r="V13" s="22">
        <v>204148</v>
      </c>
      <c r="W13" s="22">
        <v>571729</v>
      </c>
    </row>
    <row r="14" spans="1:23">
      <c r="A14" s="54"/>
      <c r="B14" s="55" t="s">
        <v>128</v>
      </c>
      <c r="C14" s="22">
        <v>16449</v>
      </c>
      <c r="D14" s="12"/>
      <c r="E14" s="12"/>
      <c r="F14" s="22">
        <v>22239</v>
      </c>
      <c r="G14" s="22">
        <v>17446</v>
      </c>
      <c r="H14" s="22">
        <v>4792</v>
      </c>
      <c r="I14" s="22">
        <v>58089</v>
      </c>
      <c r="J14" s="22">
        <v>51981</v>
      </c>
      <c r="K14" s="22">
        <v>6107</v>
      </c>
      <c r="L14" s="22">
        <v>60374</v>
      </c>
      <c r="M14" s="22">
        <v>42605</v>
      </c>
      <c r="N14" s="22">
        <v>17769</v>
      </c>
      <c r="O14" s="22">
        <v>80717</v>
      </c>
      <c r="P14" s="22">
        <v>51919</v>
      </c>
      <c r="Q14" s="22">
        <v>28799</v>
      </c>
      <c r="R14" s="22">
        <v>73531</v>
      </c>
      <c r="S14" s="22">
        <v>48454</v>
      </c>
      <c r="T14" s="22">
        <v>25077</v>
      </c>
      <c r="U14" s="22">
        <v>97840</v>
      </c>
      <c r="V14" s="22">
        <v>65649</v>
      </c>
      <c r="W14" s="22">
        <v>32191</v>
      </c>
    </row>
    <row r="15" spans="1:23">
      <c r="A15" s="54"/>
      <c r="B15" s="55" t="s">
        <v>56</v>
      </c>
      <c r="C15" s="22">
        <v>130530</v>
      </c>
      <c r="D15" s="12"/>
      <c r="E15" s="12"/>
      <c r="F15" s="22">
        <v>225272</v>
      </c>
      <c r="G15" s="22">
        <v>135653</v>
      </c>
      <c r="H15" s="22">
        <v>89619</v>
      </c>
      <c r="I15" s="22">
        <v>319673</v>
      </c>
      <c r="J15" s="22">
        <v>189894</v>
      </c>
      <c r="K15" s="22">
        <v>129779</v>
      </c>
      <c r="L15" s="22">
        <v>467750</v>
      </c>
      <c r="M15" s="22">
        <v>271535</v>
      </c>
      <c r="N15" s="22">
        <v>196215</v>
      </c>
      <c r="O15" s="22">
        <v>533993</v>
      </c>
      <c r="P15" s="22">
        <v>323010</v>
      </c>
      <c r="Q15" s="22">
        <v>210983</v>
      </c>
      <c r="R15" s="22">
        <v>566754</v>
      </c>
      <c r="S15" s="22">
        <v>325173</v>
      </c>
      <c r="T15" s="22">
        <v>241581</v>
      </c>
      <c r="U15" s="22">
        <v>674975</v>
      </c>
      <c r="V15" s="22">
        <v>384070</v>
      </c>
      <c r="W15" s="22">
        <v>290905</v>
      </c>
    </row>
    <row r="16" spans="1:23">
      <c r="A16" s="54"/>
      <c r="B16" s="55" t="s">
        <v>57</v>
      </c>
      <c r="C16" s="22">
        <v>2120</v>
      </c>
      <c r="D16" s="12"/>
      <c r="E16" s="12"/>
      <c r="F16" s="22">
        <v>3553</v>
      </c>
      <c r="G16" s="22">
        <v>2554</v>
      </c>
      <c r="H16" s="12">
        <v>999</v>
      </c>
      <c r="I16" s="22">
        <v>5578</v>
      </c>
      <c r="J16" s="22">
        <v>2506</v>
      </c>
      <c r="K16" s="22">
        <v>3071</v>
      </c>
      <c r="L16" s="22">
        <v>4285</v>
      </c>
      <c r="M16" s="22">
        <v>2056</v>
      </c>
      <c r="N16" s="22">
        <v>2229</v>
      </c>
      <c r="O16" s="22">
        <v>6680</v>
      </c>
      <c r="P16" s="22">
        <v>2529</v>
      </c>
      <c r="Q16" s="22">
        <v>4151</v>
      </c>
      <c r="R16" s="12">
        <v>998</v>
      </c>
      <c r="S16" s="12">
        <v>557</v>
      </c>
      <c r="T16" s="12">
        <v>441</v>
      </c>
      <c r="U16" s="12">
        <v>3233</v>
      </c>
      <c r="V16" s="12">
        <v>2806</v>
      </c>
      <c r="W16" s="12">
        <v>427</v>
      </c>
    </row>
    <row r="17" spans="1:23">
      <c r="A17" s="54"/>
      <c r="B17" s="55" t="s">
        <v>58</v>
      </c>
      <c r="C17" s="12"/>
      <c r="D17" s="12"/>
      <c r="E17" s="12"/>
      <c r="F17" s="12"/>
      <c r="G17" s="12"/>
      <c r="H17" s="12"/>
      <c r="I17" s="12"/>
      <c r="J17" s="12"/>
      <c r="K17" s="12"/>
      <c r="L17" s="22"/>
      <c r="M17" s="12"/>
      <c r="N17" s="12"/>
      <c r="O17" s="22">
        <v>1547</v>
      </c>
      <c r="P17" s="22">
        <v>1010</v>
      </c>
      <c r="Q17" s="12">
        <v>537</v>
      </c>
      <c r="R17" s="12"/>
      <c r="S17" s="12"/>
      <c r="T17" s="12"/>
      <c r="U17" s="12"/>
      <c r="V17" s="12"/>
      <c r="W17" s="12"/>
    </row>
    <row r="18" spans="1:23">
      <c r="A18" s="66"/>
      <c r="B18" s="67" t="s">
        <v>33</v>
      </c>
      <c r="C18" s="11"/>
      <c r="D18" s="11"/>
      <c r="E18" s="11"/>
      <c r="F18" s="23">
        <v>38581</v>
      </c>
      <c r="G18" s="23">
        <v>23302</v>
      </c>
      <c r="H18" s="23">
        <v>15279</v>
      </c>
      <c r="I18" s="11"/>
      <c r="J18" s="11"/>
      <c r="K18" s="11"/>
      <c r="L18" s="11"/>
      <c r="M18" s="11"/>
      <c r="N18" s="11"/>
      <c r="O18" s="11">
        <v>786</v>
      </c>
      <c r="P18" s="11">
        <v>392</v>
      </c>
      <c r="Q18" s="11">
        <v>393</v>
      </c>
      <c r="R18" s="11">
        <v>397</v>
      </c>
      <c r="S18" s="11"/>
      <c r="T18" s="11">
        <v>397</v>
      </c>
      <c r="U18" s="11"/>
      <c r="V18" s="11"/>
      <c r="W18" s="11"/>
    </row>
    <row r="19" spans="1:23">
      <c r="C19" s="26"/>
      <c r="F19" s="26"/>
      <c r="I19" s="26"/>
      <c r="J19" s="26"/>
      <c r="K19" s="26"/>
      <c r="Q19" s="26"/>
      <c r="R19" s="26"/>
      <c r="S19" s="26"/>
      <c r="T19" s="26"/>
    </row>
    <row r="20" spans="1:23">
      <c r="A20" s="10" t="s">
        <v>43</v>
      </c>
    </row>
    <row r="22" spans="1:23">
      <c r="J22" s="26"/>
      <c r="K22" s="26"/>
      <c r="L22" s="26"/>
      <c r="M22" s="26"/>
      <c r="N22" s="26"/>
      <c r="O22" s="26"/>
      <c r="P22" s="26"/>
      <c r="Q22" s="26"/>
      <c r="R22" s="26"/>
    </row>
    <row r="23" spans="1:23"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23">
      <c r="F24" s="26"/>
      <c r="I24" s="26"/>
      <c r="L24" s="26"/>
      <c r="O24" s="26"/>
    </row>
    <row r="25" spans="1:23">
      <c r="F25" s="26"/>
      <c r="I25" s="26"/>
      <c r="L25" s="26"/>
      <c r="O25" s="26"/>
    </row>
    <row r="26" spans="1:23"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23">
      <c r="F27" s="26"/>
      <c r="I27" s="26"/>
      <c r="L27" s="26"/>
      <c r="O27" s="26"/>
    </row>
    <row r="28" spans="1:23">
      <c r="F28" s="26"/>
      <c r="I28" s="26"/>
      <c r="L28" s="26"/>
      <c r="O28" s="26"/>
    </row>
    <row r="29" spans="1:23">
      <c r="F29" s="26"/>
      <c r="I29" s="26"/>
      <c r="L29" s="26"/>
      <c r="O29" s="26"/>
    </row>
    <row r="30" spans="1:23">
      <c r="F30" s="26"/>
      <c r="I30" s="26"/>
      <c r="L30" s="26"/>
      <c r="O30" s="26"/>
    </row>
    <row r="31" spans="1:23">
      <c r="F31" s="26"/>
      <c r="I31" s="26"/>
      <c r="L31" s="26"/>
      <c r="O31" s="26"/>
    </row>
    <row r="32" spans="1:23">
      <c r="F32" s="26"/>
      <c r="I32" s="26"/>
      <c r="L32" s="26"/>
      <c r="O32" s="26"/>
    </row>
    <row r="33" spans="6:15">
      <c r="F33" s="26"/>
      <c r="I33" s="26"/>
      <c r="L33" s="26"/>
      <c r="O33" s="26"/>
    </row>
    <row r="34" spans="6:15">
      <c r="F34" s="26"/>
      <c r="I34" s="26"/>
      <c r="L34" s="26"/>
      <c r="O34" s="26"/>
    </row>
    <row r="35" spans="6:15">
      <c r="F35" s="26"/>
      <c r="I35" s="26"/>
      <c r="L35" s="26"/>
      <c r="O35" s="26"/>
    </row>
    <row r="36" spans="6:15">
      <c r="F36" s="26"/>
      <c r="I36" s="26"/>
      <c r="L36" s="26"/>
      <c r="O36" s="26"/>
    </row>
    <row r="37" spans="6:15">
      <c r="F37" s="26"/>
      <c r="I37" s="26"/>
      <c r="L37" s="26"/>
      <c r="O37" s="26"/>
    </row>
    <row r="38" spans="6:15">
      <c r="F38" s="26"/>
      <c r="I38" s="26"/>
      <c r="L38" s="26"/>
      <c r="O38" s="26"/>
    </row>
  </sheetData>
  <mergeCells count="8">
    <mergeCell ref="U3:W3"/>
    <mergeCell ref="R3:T3"/>
    <mergeCell ref="O3:Q3"/>
    <mergeCell ref="A3:B4"/>
    <mergeCell ref="C3:E3"/>
    <mergeCell ref="F3:H3"/>
    <mergeCell ref="I3:K3"/>
    <mergeCell ref="L3:N3"/>
  </mergeCells>
  <pageMargins left="0.7" right="0.7" top="0.75" bottom="0.75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I17"/>
  <sheetViews>
    <sheetView zoomScale="130" zoomScaleNormal="13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" defaultRowHeight="12"/>
  <cols>
    <col min="1" max="1" width="15.7109375" style="10" customWidth="1"/>
    <col min="2" max="2" width="9" style="10"/>
    <col min="3" max="3" width="9.140625" style="10" bestFit="1" customWidth="1"/>
    <col min="4" max="5" width="10.140625" style="10" bestFit="1" customWidth="1"/>
    <col min="6" max="6" width="11.5703125" style="10" bestFit="1" customWidth="1"/>
    <col min="7" max="7" width="11.140625" style="10" customWidth="1"/>
    <col min="8" max="8" width="9.85546875" style="10" bestFit="1" customWidth="1"/>
    <col min="9" max="16384" width="9" style="10"/>
  </cols>
  <sheetData>
    <row r="1" spans="1:9">
      <c r="A1" s="20" t="s">
        <v>111</v>
      </c>
    </row>
    <row r="3" spans="1:9">
      <c r="A3" s="50"/>
      <c r="B3" s="52"/>
      <c r="C3" s="21">
        <v>2550</v>
      </c>
      <c r="D3" s="21">
        <v>2557</v>
      </c>
      <c r="E3" s="52">
        <v>2560</v>
      </c>
      <c r="F3" s="52">
        <v>2564</v>
      </c>
      <c r="G3" s="106">
        <v>2564</v>
      </c>
      <c r="H3" s="107">
        <v>2567</v>
      </c>
    </row>
    <row r="4" spans="1:9">
      <c r="A4" s="54" t="s">
        <v>59</v>
      </c>
      <c r="B4" s="55" t="s">
        <v>6</v>
      </c>
      <c r="C4" s="22">
        <v>7020959</v>
      </c>
      <c r="D4" s="22">
        <v>10014705</v>
      </c>
      <c r="E4" s="33">
        <v>11312447</v>
      </c>
      <c r="F4" s="84">
        <v>13358751</v>
      </c>
      <c r="G4" s="84">
        <v>14027411.0038002</v>
      </c>
      <c r="H4" s="84">
        <v>14027411.0038002</v>
      </c>
      <c r="I4" s="26"/>
    </row>
    <row r="5" spans="1:9">
      <c r="A5" s="54"/>
      <c r="B5" s="55" t="s">
        <v>60</v>
      </c>
      <c r="C5" s="22">
        <v>4826013</v>
      </c>
      <c r="D5" s="22">
        <v>7620274</v>
      </c>
      <c r="E5" s="33">
        <v>8265870</v>
      </c>
      <c r="F5" s="39">
        <v>7141715</v>
      </c>
      <c r="G5" s="39">
        <v>7720759.0387000563</v>
      </c>
      <c r="H5" s="39">
        <v>7720759.0387000563</v>
      </c>
    </row>
    <row r="6" spans="1:9">
      <c r="A6" s="54"/>
      <c r="B6" s="55" t="s">
        <v>61</v>
      </c>
      <c r="C6" s="22">
        <v>2194946</v>
      </c>
      <c r="D6" s="22">
        <v>2394430</v>
      </c>
      <c r="E6" s="33">
        <v>2821525</v>
      </c>
      <c r="F6" s="39">
        <v>6002745</v>
      </c>
      <c r="G6" s="39">
        <v>6208059.9023999777</v>
      </c>
      <c r="H6" s="39">
        <v>6208059.9023999777</v>
      </c>
    </row>
    <row r="7" spans="1:9">
      <c r="A7" s="66"/>
      <c r="B7" s="67" t="s">
        <v>33</v>
      </c>
      <c r="C7" s="11"/>
      <c r="D7" s="11"/>
      <c r="E7" s="70">
        <v>225052</v>
      </c>
      <c r="F7" s="85">
        <v>214290</v>
      </c>
      <c r="G7" s="85">
        <v>98592.06269999998</v>
      </c>
      <c r="H7" s="85">
        <v>98592.06269999998</v>
      </c>
    </row>
    <row r="8" spans="1:9">
      <c r="A8" s="54" t="s">
        <v>62</v>
      </c>
      <c r="B8" s="55" t="s">
        <v>6</v>
      </c>
      <c r="C8" s="22">
        <v>3130736</v>
      </c>
      <c r="D8" s="22">
        <v>4514815</v>
      </c>
      <c r="E8" s="33">
        <v>5083682</v>
      </c>
      <c r="F8" s="39">
        <v>5974022</v>
      </c>
      <c r="G8" s="39">
        <v>5904326.9988999888</v>
      </c>
      <c r="H8" s="39">
        <v>5904326.9988999888</v>
      </c>
      <c r="I8" s="26"/>
    </row>
    <row r="9" spans="1:9">
      <c r="A9" s="54"/>
      <c r="B9" s="55" t="s">
        <v>60</v>
      </c>
      <c r="C9" s="22">
        <v>2296861</v>
      </c>
      <c r="D9" s="22">
        <v>3566820</v>
      </c>
      <c r="E9" s="33">
        <v>3867346</v>
      </c>
      <c r="F9" s="39">
        <v>3298246</v>
      </c>
      <c r="G9" s="39">
        <v>3342489.9606000013</v>
      </c>
      <c r="H9" s="39">
        <v>3342489.9606000013</v>
      </c>
    </row>
    <row r="10" spans="1:9">
      <c r="A10" s="54"/>
      <c r="B10" s="55" t="s">
        <v>61</v>
      </c>
      <c r="C10" s="22">
        <v>833875</v>
      </c>
      <c r="D10" s="22">
        <v>947995</v>
      </c>
      <c r="E10" s="33">
        <v>1121815</v>
      </c>
      <c r="F10" s="39">
        <v>2572930</v>
      </c>
      <c r="G10" s="39">
        <v>2520720.4866000107</v>
      </c>
      <c r="H10" s="39">
        <v>2520720.4866000107</v>
      </c>
    </row>
    <row r="11" spans="1:9">
      <c r="A11" s="66"/>
      <c r="B11" s="67" t="s">
        <v>33</v>
      </c>
      <c r="C11" s="11"/>
      <c r="D11" s="11"/>
      <c r="E11" s="70">
        <v>94521</v>
      </c>
      <c r="F11" s="85">
        <v>102846</v>
      </c>
      <c r="G11" s="85">
        <v>41116.551699999996</v>
      </c>
      <c r="H11" s="85">
        <v>41116.551699999996</v>
      </c>
    </row>
    <row r="12" spans="1:9">
      <c r="A12" s="54" t="s">
        <v>63</v>
      </c>
      <c r="B12" s="55" t="s">
        <v>6</v>
      </c>
      <c r="C12" s="22">
        <v>3890223</v>
      </c>
      <c r="D12" s="22">
        <v>5499889</v>
      </c>
      <c r="E12" s="33">
        <v>6228766</v>
      </c>
      <c r="F12" s="39">
        <v>7384729</v>
      </c>
      <c r="G12" s="39">
        <v>8123084.0049000131</v>
      </c>
      <c r="H12" s="39">
        <v>8123084.0049000131</v>
      </c>
      <c r="I12" s="26"/>
    </row>
    <row r="13" spans="1:9">
      <c r="A13" s="54"/>
      <c r="B13" s="55" t="s">
        <v>60</v>
      </c>
      <c r="C13" s="22">
        <v>2529152</v>
      </c>
      <c r="D13" s="22">
        <v>4053454</v>
      </c>
      <c r="E13" s="33">
        <v>4398525</v>
      </c>
      <c r="F13" s="39">
        <v>3843469</v>
      </c>
      <c r="G13" s="39">
        <v>4378269.0781000257</v>
      </c>
      <c r="H13" s="39">
        <v>4378269.0781000257</v>
      </c>
    </row>
    <row r="14" spans="1:9">
      <c r="A14" s="54"/>
      <c r="B14" s="55" t="s">
        <v>61</v>
      </c>
      <c r="C14" s="22">
        <v>1361071</v>
      </c>
      <c r="D14" s="22">
        <v>1446435</v>
      </c>
      <c r="E14" s="33">
        <v>1699710</v>
      </c>
      <c r="F14" s="39">
        <v>3429815</v>
      </c>
      <c r="G14" s="39">
        <v>3687339.415800001</v>
      </c>
      <c r="H14" s="39">
        <v>3687339.415800001</v>
      </c>
    </row>
    <row r="15" spans="1:9">
      <c r="A15" s="66"/>
      <c r="B15" s="67" t="s">
        <v>33</v>
      </c>
      <c r="C15" s="11"/>
      <c r="D15" s="11"/>
      <c r="E15" s="70">
        <v>130531</v>
      </c>
      <c r="F15" s="85">
        <v>111445</v>
      </c>
      <c r="G15" s="85">
        <v>57475.510999999999</v>
      </c>
      <c r="H15" s="85">
        <v>57475.510999999999</v>
      </c>
    </row>
    <row r="16" spans="1:9">
      <c r="F16" s="86"/>
    </row>
    <row r="17" spans="1:1">
      <c r="A17" s="10" t="s">
        <v>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สารบัญผู้สูงอายุ</vt:lpstr>
      <vt:lpstr>1</vt:lpstr>
      <vt:lpstr>1.1</vt:lpstr>
      <vt:lpstr>1.2</vt:lpstr>
      <vt:lpstr>1.3</vt:lpstr>
      <vt:lpstr>2.1</vt:lpstr>
      <vt:lpstr>2.2</vt:lpstr>
      <vt:lpstr>2.3</vt:lpstr>
      <vt:lpstr>3.1</vt:lpstr>
      <vt:lpstr>3.2</vt:lpstr>
      <vt:lpstr>4.1</vt:lpstr>
      <vt:lpstr>4.2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Siriluck Bamrungkit</dc:creator>
  <cp:lastModifiedBy>Montri Phusrisom</cp:lastModifiedBy>
  <cp:lastPrinted>2023-01-31T06:46:47Z</cp:lastPrinted>
  <dcterms:created xsi:type="dcterms:W3CDTF">2016-10-19T04:47:25Z</dcterms:created>
  <dcterms:modified xsi:type="dcterms:W3CDTF">2025-04-24T10:44:20Z</dcterms:modified>
</cp:coreProperties>
</file>