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nuttakorn\Desktop\Up ขึ้น\"/>
    </mc:Choice>
  </mc:AlternateContent>
  <xr:revisionPtr revIDLastSave="0" documentId="8_{66A43C00-90BA-4C5F-9D43-0417D0F6E315}" xr6:coauthVersionLast="47" xr6:coauthVersionMax="47" xr10:uidLastSave="{00000000-0000-0000-0000-000000000000}"/>
  <bookViews>
    <workbookView xWindow="-120" yWindow="-120" windowWidth="29040" windowHeight="15720" xr2:uid="{503ACF43-A39A-42D1-9800-EC92D14DC124}"/>
  </bookViews>
  <sheets>
    <sheet name="Main Accounts" sheetId="1" r:id="rId1"/>
    <sheet name="Acc.1-Acc.2" sheetId="2" r:id="rId2"/>
    <sheet name="Acc.3" sheetId="3" r:id="rId3"/>
    <sheet name="Acc.4" sheetId="4" r:id="rId4"/>
    <sheet name="Acc.5-6-7" sheetId="5" r:id="rId5"/>
    <sheet name="Acc.8" sheetId="6" r:id="rId6"/>
  </sheets>
  <definedNames>
    <definedName name="_xlnm.Print_Area" localSheetId="1">'Acc.1-Acc.2'!$A$1:$AD$38</definedName>
    <definedName name="_xlnm.Print_Area" localSheetId="2">Acc.3!$A$1:$AD$21</definedName>
    <definedName name="_xlnm.Print_Area" localSheetId="3">Acc.4!$A$1:$AD$49</definedName>
    <definedName name="_xlnm.Print_Area" localSheetId="4">'Acc.5-6-7'!$A$1:$AC$49</definedName>
    <definedName name="_xlnm.Print_Area" localSheetId="5">Acc.8!$A$1:$AC$26</definedName>
    <definedName name="_xlnm.Print_Area" localSheetId="0">'Main Accounts'!$A$2:$I$8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 i="6" l="1"/>
  <c r="Y3" i="6"/>
  <c r="Z3" i="6"/>
  <c r="AA3" i="6"/>
  <c r="AB3" i="6"/>
  <c r="AC3" i="6"/>
  <c r="AD3" i="6"/>
  <c r="AE3" i="6"/>
  <c r="AG3" i="6"/>
  <c r="AI3" i="6"/>
  <c r="B5" i="6"/>
  <c r="C5" i="6"/>
  <c r="D5" i="6"/>
  <c r="E5" i="6"/>
  <c r="F5" i="6"/>
  <c r="G5" i="6"/>
  <c r="H5" i="6"/>
  <c r="I5" i="6"/>
  <c r="J5" i="6"/>
  <c r="K5" i="6"/>
  <c r="L5" i="6"/>
  <c r="M5" i="6"/>
  <c r="N5" i="6"/>
  <c r="O5" i="6"/>
  <c r="P5" i="6"/>
  <c r="Q5" i="6"/>
  <c r="R5" i="6"/>
  <c r="S5" i="6"/>
  <c r="T5" i="6"/>
  <c r="U5" i="6"/>
  <c r="V5" i="6"/>
  <c r="W5" i="6"/>
  <c r="X5" i="6"/>
  <c r="Y5" i="6"/>
  <c r="Z5" i="6"/>
  <c r="AA5" i="6"/>
  <c r="AB5" i="6"/>
  <c r="AC5" i="6"/>
  <c r="AD5" i="6"/>
  <c r="AE5" i="6"/>
  <c r="AF5" i="6"/>
  <c r="AG5" i="6"/>
  <c r="AH5" i="6"/>
  <c r="AI5" i="6"/>
  <c r="AJ5" i="6"/>
  <c r="B8" i="6"/>
  <c r="C8" i="6"/>
  <c r="D8" i="6"/>
  <c r="E8" i="6"/>
  <c r="F8" i="6"/>
  <c r="G8" i="6"/>
  <c r="H8" i="6"/>
  <c r="I8" i="6"/>
  <c r="J8" i="6"/>
  <c r="K8" i="6"/>
  <c r="L8" i="6"/>
  <c r="M8" i="6"/>
  <c r="N8" i="6"/>
  <c r="O8" i="6"/>
  <c r="P8" i="6"/>
  <c r="Q8" i="6"/>
  <c r="R8" i="6"/>
  <c r="S8" i="6"/>
  <c r="T8" i="6"/>
  <c r="U8" i="6"/>
  <c r="V8" i="6"/>
  <c r="W8" i="6"/>
  <c r="X8" i="6"/>
  <c r="Y8" i="6"/>
  <c r="Z8" i="6"/>
  <c r="AA8" i="6"/>
  <c r="AB8" i="6"/>
  <c r="AC8" i="6"/>
  <c r="AD8" i="6"/>
  <c r="AE8" i="6"/>
  <c r="AF8" i="6"/>
  <c r="AG8" i="6"/>
  <c r="AH8" i="6"/>
  <c r="AI8" i="6"/>
  <c r="AJ8" i="6"/>
  <c r="B11" i="6"/>
  <c r="D11" i="6"/>
  <c r="F11" i="6"/>
  <c r="H11" i="6"/>
  <c r="J11" i="6"/>
  <c r="L11" i="6"/>
  <c r="N11" i="6"/>
  <c r="P11" i="6"/>
  <c r="R11" i="6"/>
  <c r="T11" i="6"/>
  <c r="V11" i="6"/>
  <c r="X11" i="6"/>
  <c r="Z11" i="6"/>
  <c r="AB11" i="6"/>
  <c r="AD11" i="6"/>
  <c r="AF11" i="6"/>
  <c r="AH11" i="6"/>
  <c r="AJ11" i="6"/>
  <c r="B12" i="6"/>
  <c r="C12" i="6"/>
  <c r="C11" i="6" s="1"/>
  <c r="D12" i="6"/>
  <c r="E12" i="6"/>
  <c r="E11" i="6" s="1"/>
  <c r="F12" i="6"/>
  <c r="G12" i="6"/>
  <c r="G11" i="6" s="1"/>
  <c r="H12" i="6"/>
  <c r="I12" i="6"/>
  <c r="I11" i="6" s="1"/>
  <c r="J12" i="6"/>
  <c r="K12" i="6"/>
  <c r="K11" i="6" s="1"/>
  <c r="L12" i="6"/>
  <c r="M12" i="6"/>
  <c r="M11" i="6" s="1"/>
  <c r="N12" i="6"/>
  <c r="O12" i="6"/>
  <c r="O11" i="6" s="1"/>
  <c r="P12" i="6"/>
  <c r="Q12" i="6"/>
  <c r="Q11" i="6" s="1"/>
  <c r="R12" i="6"/>
  <c r="S12" i="6"/>
  <c r="S11" i="6" s="1"/>
  <c r="T12" i="6"/>
  <c r="U12" i="6"/>
  <c r="U11" i="6" s="1"/>
  <c r="V12" i="6"/>
  <c r="W12" i="6"/>
  <c r="W11" i="6" s="1"/>
  <c r="X12" i="6"/>
  <c r="Y12" i="6"/>
  <c r="Y11" i="6" s="1"/>
  <c r="Z12" i="6"/>
  <c r="AA12" i="6"/>
  <c r="AA11" i="6" s="1"/>
  <c r="AB12" i="6"/>
  <c r="AC12" i="6"/>
  <c r="AC11" i="6" s="1"/>
  <c r="AD12" i="6"/>
  <c r="AE12" i="6"/>
  <c r="AE11" i="6" s="1"/>
  <c r="AF12" i="6"/>
  <c r="AG12" i="6"/>
  <c r="AG11" i="6" s="1"/>
  <c r="AH12" i="6"/>
  <c r="AI12" i="6"/>
  <c r="AI11" i="6" s="1"/>
  <c r="AJ12" i="6"/>
  <c r="B16"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B21"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B22" i="6"/>
  <c r="D22" i="6"/>
  <c r="F22" i="6"/>
  <c r="H22" i="6"/>
  <c r="J22" i="6"/>
  <c r="L22" i="6"/>
  <c r="N22" i="6"/>
  <c r="P22" i="6"/>
  <c r="R22" i="6"/>
  <c r="T22" i="6"/>
  <c r="V22" i="6"/>
  <c r="X22" i="6"/>
  <c r="Z22" i="6"/>
  <c r="AB22" i="6"/>
  <c r="AD22" i="6"/>
  <c r="AF22" i="6"/>
  <c r="AH22" i="6"/>
  <c r="AJ22" i="6"/>
  <c r="B23" i="6"/>
  <c r="C23" i="6"/>
  <c r="C22" i="6" s="1"/>
  <c r="D23" i="6"/>
  <c r="E23" i="6"/>
  <c r="E22" i="6" s="1"/>
  <c r="F23" i="6"/>
  <c r="G23" i="6"/>
  <c r="G22" i="6" s="1"/>
  <c r="H23" i="6"/>
  <c r="I23" i="6"/>
  <c r="I22" i="6" s="1"/>
  <c r="J23" i="6"/>
  <c r="K23" i="6"/>
  <c r="K22" i="6" s="1"/>
  <c r="L23" i="6"/>
  <c r="M23" i="6"/>
  <c r="M22" i="6" s="1"/>
  <c r="N23" i="6"/>
  <c r="O23" i="6"/>
  <c r="O22" i="6" s="1"/>
  <c r="P23" i="6"/>
  <c r="Q23" i="6"/>
  <c r="Q22" i="6" s="1"/>
  <c r="R23" i="6"/>
  <c r="S23" i="6"/>
  <c r="S22" i="6" s="1"/>
  <c r="T23" i="6"/>
  <c r="U23" i="6"/>
  <c r="U22" i="6" s="1"/>
  <c r="V23" i="6"/>
  <c r="W23" i="6"/>
  <c r="W22" i="6" s="1"/>
  <c r="X23" i="6"/>
  <c r="Y23" i="6"/>
  <c r="Y22" i="6" s="1"/>
  <c r="Z23" i="6"/>
  <c r="AA23" i="6"/>
  <c r="AA22" i="6" s="1"/>
  <c r="AB23" i="6"/>
  <c r="AC23" i="6"/>
  <c r="AC22" i="6" s="1"/>
  <c r="AD23" i="6"/>
  <c r="AE23" i="6"/>
  <c r="AE22" i="6" s="1"/>
  <c r="AF23" i="6"/>
  <c r="AG23" i="6"/>
  <c r="AG22" i="6" s="1"/>
  <c r="AH23" i="6"/>
  <c r="AI23" i="6"/>
  <c r="AI22" i="6" s="1"/>
  <c r="AJ23" i="6"/>
  <c r="X3" i="5"/>
  <c r="Y3" i="5"/>
  <c r="Z3" i="5"/>
  <c r="AA3" i="5"/>
  <c r="AB3" i="5"/>
  <c r="AC3" i="5"/>
  <c r="AD3" i="5"/>
  <c r="AE3" i="5"/>
  <c r="AF3" i="5"/>
  <c r="AF3" i="6" s="1"/>
  <c r="AG3" i="5"/>
  <c r="AH3" i="5"/>
  <c r="AH3" i="6" s="1"/>
  <c r="AI3" i="5"/>
  <c r="AJ3" i="5"/>
  <c r="AJ3" i="6" s="1"/>
  <c r="X20" i="5"/>
  <c r="Y20" i="5"/>
  <c r="Z20" i="5"/>
  <c r="AA20" i="5"/>
  <c r="AB20" i="5"/>
  <c r="AC20" i="5"/>
  <c r="AD20" i="5"/>
  <c r="AE20" i="5"/>
  <c r="AF20" i="5"/>
  <c r="AG20" i="5"/>
  <c r="AH20" i="5"/>
  <c r="AI20" i="5"/>
  <c r="AJ20" i="5"/>
  <c r="X37" i="5"/>
  <c r="Y37" i="5"/>
  <c r="Z37" i="5"/>
  <c r="AA37" i="5"/>
  <c r="AB37" i="5"/>
  <c r="AC37" i="5"/>
  <c r="AD37" i="5"/>
  <c r="AE37" i="5"/>
  <c r="AF37" i="5"/>
  <c r="AG37" i="5"/>
  <c r="AH37" i="5"/>
  <c r="AI37" i="5"/>
  <c r="AJ37" i="5"/>
  <c r="X3" i="4"/>
  <c r="Y3" i="4"/>
  <c r="Z3" i="4"/>
  <c r="AA3" i="4"/>
  <c r="AB3" i="4"/>
  <c r="AC3" i="4"/>
  <c r="AD3" i="4"/>
  <c r="AE3" i="4"/>
  <c r="AF3" i="4"/>
  <c r="AG3" i="4"/>
  <c r="AH3" i="4"/>
  <c r="AI3" i="4"/>
  <c r="AJ3" i="4"/>
  <c r="X3" i="3"/>
  <c r="Y3" i="3"/>
  <c r="Z3" i="3"/>
  <c r="AA3" i="3"/>
  <c r="AB3" i="3"/>
  <c r="AC3" i="3"/>
  <c r="AD3" i="3"/>
  <c r="AE3" i="3"/>
  <c r="AF3" i="3"/>
  <c r="AG3" i="3"/>
  <c r="AH3" i="3"/>
  <c r="AI3" i="3"/>
  <c r="AJ3" i="3"/>
  <c r="X21" i="2"/>
  <c r="Y21" i="2"/>
  <c r="Z21" i="2"/>
  <c r="AA21" i="2"/>
  <c r="AB21" i="2"/>
  <c r="AC21" i="2"/>
  <c r="AD21" i="2"/>
  <c r="AE21" i="2"/>
  <c r="AF21" i="2"/>
  <c r="AG21" i="2"/>
  <c r="AH21" i="2"/>
  <c r="AI21" i="2"/>
  <c r="AJ21" i="2"/>
</calcChain>
</file>

<file path=xl/sharedStrings.xml><?xml version="1.0" encoding="utf-8"?>
<sst xmlns="http://schemas.openxmlformats.org/spreadsheetml/2006/main" count="255" uniqueCount="116">
  <si>
    <t>Main Accounts</t>
  </si>
  <si>
    <t xml:space="preserve">Value added, net / Net domestic product </t>
  </si>
  <si>
    <t>Value added, gross / Gross domestic product</t>
  </si>
  <si>
    <t>Resources</t>
  </si>
  <si>
    <t>Mixed income and operating surplus, net</t>
  </si>
  <si>
    <t xml:space="preserve">Consumption of fixed capital </t>
  </si>
  <si>
    <t>Mixed income and operating surplus, gross</t>
  </si>
  <si>
    <t xml:space="preserve">    Other subsidies on production</t>
  </si>
  <si>
    <t xml:space="preserve">    Subsidies on products   </t>
  </si>
  <si>
    <t xml:space="preserve">(less) Subsidies, receivable </t>
  </si>
  <si>
    <t xml:space="preserve">    Other taxes on production</t>
  </si>
  <si>
    <t xml:space="preserve">    Taxes on products</t>
  </si>
  <si>
    <t xml:space="preserve">Taxes on production and imports, payable </t>
  </si>
  <si>
    <t xml:space="preserve">    Employers' social contributions</t>
  </si>
  <si>
    <t xml:space="preserve">    Wages and salaries</t>
  </si>
  <si>
    <t>Compensation of employees, payable</t>
  </si>
  <si>
    <t>Uses</t>
  </si>
  <si>
    <t>2011</t>
  </si>
  <si>
    <t>2010</t>
  </si>
  <si>
    <t>2008</t>
  </si>
  <si>
    <t>Transactions and balancing items</t>
  </si>
  <si>
    <t>(Million Baht)</t>
  </si>
  <si>
    <t>Account 2   Generation of income account</t>
  </si>
  <si>
    <t>Subsidies on products (-)</t>
  </si>
  <si>
    <t>Taxes on products</t>
  </si>
  <si>
    <t xml:space="preserve">   Non-market output</t>
  </si>
  <si>
    <t xml:space="preserve">   Market output</t>
  </si>
  <si>
    <t>Output</t>
  </si>
  <si>
    <t xml:space="preserve">Value added, gross / Gross domestic product </t>
  </si>
  <si>
    <t>Intermediate consumption</t>
  </si>
  <si>
    <t>2024p</t>
  </si>
  <si>
    <t>2023r</t>
  </si>
  <si>
    <t>2022r</t>
  </si>
  <si>
    <t>2021r</t>
  </si>
  <si>
    <t>2020r</t>
  </si>
  <si>
    <t>2019r</t>
  </si>
  <si>
    <t>Account 1   Production account</t>
  </si>
  <si>
    <r>
      <t>Note :</t>
    </r>
    <r>
      <rPr>
        <vertAlign val="superscript"/>
        <sz val="9"/>
        <color rgb="FF002060"/>
        <rFont val="Arial Narrow"/>
        <family val="2"/>
      </rPr>
      <t xml:space="preserve"> 1/</t>
    </r>
    <r>
      <rPr>
        <sz val="9"/>
        <color rgb="FF002060"/>
        <rFont val="Arial Narrow"/>
        <family val="2"/>
        <charset val="222"/>
      </rPr>
      <t xml:space="preserve"> Property income receivable less property income payable</t>
    </r>
  </si>
  <si>
    <r>
      <t>Property income</t>
    </r>
    <r>
      <rPr>
        <vertAlign val="superscript"/>
        <sz val="9"/>
        <color rgb="FF002060"/>
        <rFont val="Arial Narrow"/>
        <family val="2"/>
      </rPr>
      <t>1/</t>
    </r>
  </si>
  <si>
    <t>(less) Subsidies</t>
  </si>
  <si>
    <t xml:space="preserve">     Taxes on products</t>
  </si>
  <si>
    <t>Taxes on production and imports</t>
  </si>
  <si>
    <t xml:space="preserve">Compensation of employees </t>
  </si>
  <si>
    <t>Balance of primary incomes, net / National income, net</t>
  </si>
  <si>
    <t>Balance of primary incomes, gross / National income, gross</t>
  </si>
  <si>
    <t>Account 3   Allocation of primary income account</t>
  </si>
  <si>
    <r>
      <rPr>
        <vertAlign val="superscript"/>
        <sz val="9"/>
        <color rgb="FF002060"/>
        <rFont val="Arial Narrow"/>
        <family val="2"/>
      </rPr>
      <t>3/</t>
    </r>
    <r>
      <rPr>
        <sz val="9"/>
        <color rgb="FF002060"/>
        <rFont val="Arial Narrow"/>
        <family val="2"/>
      </rPr>
      <t xml:space="preserve"> Government only</t>
    </r>
  </si>
  <si>
    <r>
      <rPr>
        <vertAlign val="superscript"/>
        <sz val="9"/>
        <color rgb="FF002060"/>
        <rFont val="Arial Narrow"/>
        <family val="2"/>
      </rPr>
      <t xml:space="preserve"> 2/</t>
    </r>
    <r>
      <rPr>
        <sz val="9"/>
        <color rgb="FF002060"/>
        <rFont val="Arial Narrow"/>
        <family val="2"/>
      </rPr>
      <t xml:space="preserve"> Governmental funds consist of social security fund (In the case of child allowence and old age)</t>
    </r>
  </si>
  <si>
    <r>
      <t xml:space="preserve">Note : </t>
    </r>
    <r>
      <rPr>
        <vertAlign val="superscript"/>
        <sz val="9"/>
        <color rgb="FF002060"/>
        <rFont val="Arial Narrow"/>
        <family val="2"/>
      </rPr>
      <t xml:space="preserve">1/ </t>
    </r>
    <r>
      <rPr>
        <sz val="9"/>
        <color rgb="FF002060"/>
        <rFont val="Arial Narrow"/>
        <family val="2"/>
      </rPr>
      <t>The government social security plans included in government account comprise 6 funds : Social security fund, The Workmen's Compensation fund, Welfare fund (the former name is headmaster and private school teacher welfare fund), The national health security fund,Bangkok Metropolitan Administration pension fund,Local administration pension fund</t>
    </r>
  </si>
  <si>
    <t xml:space="preserve">        Miscellaneous current transfers </t>
  </si>
  <si>
    <t xml:space="preserve">        Current international cooperation</t>
  </si>
  <si>
    <t>n.a</t>
  </si>
  <si>
    <t xml:space="preserve">        Current transfer within general government</t>
  </si>
  <si>
    <r>
      <t xml:space="preserve">        Non-life insurance claims </t>
    </r>
    <r>
      <rPr>
        <vertAlign val="superscript"/>
        <sz val="9"/>
        <color rgb="FF002060"/>
        <rFont val="Arial Narrow"/>
        <family val="2"/>
      </rPr>
      <t>3/</t>
    </r>
  </si>
  <si>
    <t>Other current transfers</t>
  </si>
  <si>
    <t xml:space="preserve">        Social assistance benefits in cash</t>
  </si>
  <si>
    <t xml:space="preserve">        Other social insurance benefits</t>
  </si>
  <si>
    <t xml:space="preserve">        Social security benefits in cash</t>
  </si>
  <si>
    <t xml:space="preserve">Social benefits other than social transfers in kind </t>
  </si>
  <si>
    <r>
      <t xml:space="preserve">        Households' social contributions supplements </t>
    </r>
    <r>
      <rPr>
        <vertAlign val="superscript"/>
        <sz val="9"/>
        <color rgb="FF002060"/>
        <rFont val="Arial Narrow"/>
        <family val="2"/>
      </rPr>
      <t>2/</t>
    </r>
  </si>
  <si>
    <r>
      <t xml:space="preserve">        Households' actual social contributions</t>
    </r>
    <r>
      <rPr>
        <vertAlign val="superscript"/>
        <sz val="9"/>
        <color rgb="FF002060"/>
        <rFont val="Arial Narrow"/>
        <family val="2"/>
      </rPr>
      <t>1/</t>
    </r>
  </si>
  <si>
    <t xml:space="preserve">        Employers' imputed social contributions</t>
  </si>
  <si>
    <t xml:space="preserve">        Employers' actual social contributions</t>
  </si>
  <si>
    <t>Social contributions</t>
  </si>
  <si>
    <t xml:space="preserve">    Other current taxes  </t>
  </si>
  <si>
    <t xml:space="preserve">    Taxes on income </t>
  </si>
  <si>
    <t>Current taxes on income, wealth, etc.</t>
  </si>
  <si>
    <t>Current transfers</t>
  </si>
  <si>
    <t>/ National income, net</t>
  </si>
  <si>
    <t xml:space="preserve">Balance of primary incomes, net </t>
  </si>
  <si>
    <t>/ National income, gross</t>
  </si>
  <si>
    <t xml:space="preserve">Balance of primary incomes, gross </t>
  </si>
  <si>
    <t>Disposable income, net</t>
  </si>
  <si>
    <t>Disposable income, gross</t>
  </si>
  <si>
    <r>
      <t xml:space="preserve">        Net non-life insurance premiums </t>
    </r>
    <r>
      <rPr>
        <vertAlign val="superscript"/>
        <sz val="9"/>
        <color rgb="FF002060"/>
        <rFont val="Arial Narrow"/>
        <family val="2"/>
      </rPr>
      <t>3/</t>
    </r>
  </si>
  <si>
    <r>
      <t xml:space="preserve">        Households' social contributions supplements</t>
    </r>
    <r>
      <rPr>
        <vertAlign val="superscript"/>
        <sz val="9"/>
        <color rgb="FF002060"/>
        <rFont val="Arial Narrow"/>
        <family val="2"/>
      </rPr>
      <t xml:space="preserve"> 2/</t>
    </r>
  </si>
  <si>
    <t>Account 4 Secondary distribution of income account</t>
  </si>
  <si>
    <t>Adjustment for the change in pension entitlements</t>
  </si>
  <si>
    <t>Adjusted disposable income, net</t>
  </si>
  <si>
    <t>Adjusted disposable income, gross</t>
  </si>
  <si>
    <t>Saving, net</t>
  </si>
  <si>
    <t>Saving, gross</t>
  </si>
  <si>
    <t xml:space="preserve">     Actual collective consumption</t>
  </si>
  <si>
    <t xml:space="preserve">     Actual individual consumption</t>
  </si>
  <si>
    <t>Actual final consumption</t>
  </si>
  <si>
    <t>Account 7  Use of adjusted disposable income account</t>
  </si>
  <si>
    <t xml:space="preserve">     Social transfers in kind - purchased market production</t>
  </si>
  <si>
    <t xml:space="preserve">     Social transfers in kind - non-market production</t>
  </si>
  <si>
    <t xml:space="preserve">Social transfers in kind </t>
  </si>
  <si>
    <t>Account 6 Redistribution of income in kind account</t>
  </si>
  <si>
    <r>
      <t>Note :</t>
    </r>
    <r>
      <rPr>
        <vertAlign val="superscript"/>
        <sz val="9"/>
        <color rgb="FF002060"/>
        <rFont val="Arial Narrow"/>
        <family val="2"/>
      </rPr>
      <t xml:space="preserve"> 1/</t>
    </r>
    <r>
      <rPr>
        <sz val="9"/>
        <color rgb="FF002060"/>
        <rFont val="Arial Narrow"/>
        <family val="2"/>
        <charset val="222"/>
      </rPr>
      <t xml:space="preserve"> Governmental funds consist of social security fund (welfare and senility plan), Bangkok Metropolitan Administation pension fund and local administration pension fund.</t>
    </r>
  </si>
  <si>
    <r>
      <t>Disposable income, gross</t>
    </r>
    <r>
      <rPr>
        <vertAlign val="superscript"/>
        <sz val="9"/>
        <color rgb="FF002060"/>
        <rFont val="Arial Narrow"/>
        <family val="2"/>
      </rPr>
      <t>1/</t>
    </r>
  </si>
  <si>
    <r>
      <t xml:space="preserve">     Collective consumption expenditure</t>
    </r>
    <r>
      <rPr>
        <vertAlign val="superscript"/>
        <sz val="9"/>
        <color rgb="FF002060"/>
        <rFont val="Arial Narrow"/>
        <family val="2"/>
      </rPr>
      <t>1/</t>
    </r>
  </si>
  <si>
    <t xml:space="preserve">     Individual consumption expenditure</t>
  </si>
  <si>
    <t>Final consumption expenditure</t>
  </si>
  <si>
    <t>Account 5 Use of disposable income account</t>
  </si>
  <si>
    <t>Balance on external income account</t>
  </si>
  <si>
    <t>Private</t>
  </si>
  <si>
    <t>Public</t>
  </si>
  <si>
    <t>Other current transfer</t>
  </si>
  <si>
    <t>Secondary income payable by non-residents</t>
  </si>
  <si>
    <t>Property income</t>
  </si>
  <si>
    <t>Compensation of employees</t>
  </si>
  <si>
    <t>Primary income payable by non-residents</t>
  </si>
  <si>
    <t>Export of services</t>
  </si>
  <si>
    <t>Export of goods</t>
  </si>
  <si>
    <t>Export of goods and services</t>
  </si>
  <si>
    <t>Use of income by non-residents</t>
  </si>
  <si>
    <t>Secondary income recivable by non-residents</t>
  </si>
  <si>
    <t>Primary income receivable by non-residents</t>
  </si>
  <si>
    <t>Import of services</t>
  </si>
  <si>
    <t>Import of goods</t>
  </si>
  <si>
    <t>Import of goods and services</t>
  </si>
  <si>
    <t>Income of non-residents</t>
  </si>
  <si>
    <t xml:space="preserve"> </t>
  </si>
  <si>
    <t>Account 8  External income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</si>
</sst>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7" formatCode="_(* #,##0.00_);_(* \(#,##0.00\);_(* &quot;-&quot;??_);_(@_)"/>
    <numFmt numFmtId="188" formatCode="_(* #,##0_);_(* \(#,##0\);_(* &quot;-&quot;??_);_(@_)"/>
  </numFmts>
  <fonts count="27">
    <font>
      <sz val="11"/>
      <color theme="1"/>
      <name val="Tahoma"/>
      <family val="2"/>
      <scheme val="minor"/>
    </font>
    <font>
      <sz val="14"/>
      <name val="Cordia New"/>
      <family val="2"/>
    </font>
    <font>
      <sz val="14"/>
      <color rgb="FF002060"/>
      <name val="TH Niramit AS"/>
    </font>
    <font>
      <i/>
      <sz val="22"/>
      <color rgb="FF002060"/>
      <name val="TH Niramit AS"/>
    </font>
    <font>
      <i/>
      <sz val="26"/>
      <color rgb="FF002060"/>
      <name val="TH Niramit AS"/>
    </font>
    <font>
      <sz val="11"/>
      <color theme="1"/>
      <name val="Tahoma"/>
      <family val="2"/>
      <scheme val="minor"/>
    </font>
    <font>
      <i/>
      <sz val="24"/>
      <color rgb="FF002060"/>
      <name val="Arial Narrow"/>
      <family val="2"/>
    </font>
    <font>
      <b/>
      <i/>
      <sz val="22"/>
      <color rgb="FF002060"/>
      <name val="Times New Roman"/>
      <family val="1"/>
    </font>
    <font>
      <sz val="14"/>
      <name val="AngsanaUPC"/>
      <family val="1"/>
    </font>
    <font>
      <sz val="9"/>
      <color rgb="FF002060"/>
      <name val="Arial Narrow"/>
      <family val="2"/>
      <charset val="222"/>
    </font>
    <font>
      <b/>
      <sz val="9"/>
      <color rgb="FF002060"/>
      <name val="Arial Narrow"/>
      <family val="2"/>
      <charset val="222"/>
    </font>
    <font>
      <b/>
      <sz val="9"/>
      <color theme="0"/>
      <name val="Arial Narrow"/>
      <family val="2"/>
    </font>
    <font>
      <b/>
      <sz val="9"/>
      <color theme="0"/>
      <name val="Arial Narrow"/>
      <family val="2"/>
      <charset val="222"/>
    </font>
    <font>
      <sz val="14"/>
      <name val="lr ¾©"/>
      <family val="1"/>
      <charset val="128"/>
    </font>
    <font>
      <sz val="9"/>
      <color rgb="FFFF0000"/>
      <name val="Arial Narrow"/>
      <family val="2"/>
      <charset val="222"/>
    </font>
    <font>
      <sz val="9"/>
      <color rgb="FF0000FF"/>
      <name val="Arial Narrow"/>
      <family val="2"/>
      <charset val="222"/>
    </font>
    <font>
      <sz val="9"/>
      <color rgb="FF002060"/>
      <name val="Arial Narrow"/>
      <family val="2"/>
    </font>
    <font>
      <vertAlign val="superscript"/>
      <sz val="9"/>
      <color rgb="FF002060"/>
      <name val="Arial Narrow"/>
      <family val="2"/>
    </font>
    <font>
      <sz val="8"/>
      <color rgb="FF002060"/>
      <name val="Arial Narrow"/>
      <family val="2"/>
      <charset val="222"/>
    </font>
    <font>
      <b/>
      <sz val="9"/>
      <color rgb="FF002060"/>
      <name val="Arial Narrow"/>
      <family val="2"/>
    </font>
    <font>
      <sz val="8"/>
      <color rgb="FF002060"/>
      <name val="Cordia New"/>
      <family val="2"/>
    </font>
    <font>
      <sz val="9"/>
      <color rgb="FF002060"/>
      <name val="Cordia New"/>
      <family val="2"/>
    </font>
    <font>
      <b/>
      <sz val="9"/>
      <color rgb="FFFF0000"/>
      <name val="Arial Narrow"/>
      <family val="2"/>
      <charset val="222"/>
    </font>
    <font>
      <sz val="9"/>
      <color rgb="FF002060"/>
      <name val="Tahoma"/>
      <family val="2"/>
      <scheme val="minor"/>
    </font>
    <font>
      <sz val="12"/>
      <name val="Cordia New"/>
      <family val="2"/>
    </font>
    <font>
      <b/>
      <sz val="9"/>
      <color rgb="FFFF0000"/>
      <name val="Arial Narrow"/>
      <family val="2"/>
    </font>
    <font>
      <i/>
      <sz val="9"/>
      <color rgb="FF002060"/>
      <name val="Arial Narrow"/>
      <family val="2"/>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bgColor indexed="64"/>
      </patternFill>
    </fill>
  </fills>
  <borders count="9">
    <border>
      <left/>
      <right/>
      <top/>
      <bottom/>
      <diagonal/>
    </border>
    <border>
      <left style="thin">
        <color theme="3"/>
      </left>
      <right style="thin">
        <color theme="3"/>
      </right>
      <top/>
      <bottom style="thin">
        <color indexed="64"/>
      </bottom>
      <diagonal/>
    </border>
    <border>
      <left style="thin">
        <color theme="3"/>
      </left>
      <right style="thin">
        <color theme="3"/>
      </right>
      <top/>
      <bottom/>
      <diagonal/>
    </border>
    <border>
      <left style="thin">
        <color theme="3"/>
      </left>
      <right style="thin">
        <color theme="3"/>
      </right>
      <top style="thin">
        <color theme="3"/>
      </top>
      <bottom style="thin">
        <color theme="3"/>
      </bottom>
      <diagonal/>
    </border>
    <border>
      <left style="thin">
        <color indexed="64"/>
      </left>
      <right style="thin">
        <color theme="3"/>
      </right>
      <top/>
      <bottom style="thin">
        <color indexed="64"/>
      </bottom>
      <diagonal/>
    </border>
    <border>
      <left style="thin">
        <color indexed="64"/>
      </left>
      <right style="thin">
        <color theme="3"/>
      </right>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right/>
      <top style="thin">
        <color indexed="64"/>
      </top>
      <bottom/>
      <diagonal/>
    </border>
  </borders>
  <cellStyleXfs count="6">
    <xf numFmtId="0" fontId="0" fillId="0" borderId="0"/>
    <xf numFmtId="187" fontId="5" fillId="0" borderId="0" applyFont="0" applyFill="0" applyBorder="0" applyAlignment="0" applyProtection="0"/>
    <xf numFmtId="0" fontId="1" fillId="0" borderId="0"/>
    <xf numFmtId="3" fontId="8" fillId="0" borderId="0">
      <alignment vertical="center"/>
    </xf>
    <xf numFmtId="0" fontId="13" fillId="0" borderId="0"/>
    <xf numFmtId="0" fontId="24" fillId="0" borderId="0"/>
  </cellStyleXfs>
  <cellXfs count="76">
    <xf numFmtId="0" fontId="0" fillId="0" borderId="0" xfId="0"/>
    <xf numFmtId="0" fontId="2" fillId="0" borderId="0" xfId="2" applyFont="1"/>
    <xf numFmtId="0" fontId="3" fillId="0" borderId="0" xfId="2" applyFont="1"/>
    <xf numFmtId="0" fontId="4" fillId="0" borderId="0" xfId="2" quotePrefix="1" applyFont="1"/>
    <xf numFmtId="0" fontId="3" fillId="0" borderId="0" xfId="2" quotePrefix="1" applyFont="1"/>
    <xf numFmtId="0" fontId="6" fillId="2" borderId="0" xfId="0" quotePrefix="1" applyFont="1" applyFill="1" applyAlignment="1">
      <alignment horizontal="center"/>
    </xf>
    <xf numFmtId="0" fontId="7" fillId="0" borderId="0" xfId="2" quotePrefix="1" applyFont="1" applyAlignment="1">
      <alignment horizontal="center"/>
    </xf>
    <xf numFmtId="3" fontId="9" fillId="0" borderId="0" xfId="3" applyFont="1">
      <alignment vertical="center"/>
    </xf>
    <xf numFmtId="3" fontId="10" fillId="0" borderId="1" xfId="3" applyFont="1" applyBorder="1">
      <alignment vertical="center"/>
    </xf>
    <xf numFmtId="3" fontId="10" fillId="0" borderId="2" xfId="3" applyFont="1" applyBorder="1">
      <alignment vertical="center"/>
    </xf>
    <xf numFmtId="3" fontId="9" fillId="3" borderId="2" xfId="3" applyFont="1" applyFill="1" applyBorder="1">
      <alignment vertical="center"/>
    </xf>
    <xf numFmtId="3" fontId="10" fillId="3" borderId="2" xfId="3" applyFont="1" applyFill="1" applyBorder="1">
      <alignment vertical="center"/>
    </xf>
    <xf numFmtId="3" fontId="9" fillId="0" borderId="2" xfId="3" applyFont="1" applyBorder="1">
      <alignment vertical="center"/>
    </xf>
    <xf numFmtId="0" fontId="11" fillId="4" borderId="3" xfId="3" applyNumberFormat="1" applyFont="1" applyFill="1" applyBorder="1" applyAlignment="1">
      <alignment horizontal="center" vertical="center"/>
    </xf>
    <xf numFmtId="0" fontId="11" fillId="4" borderId="3" xfId="3" quotePrefix="1" applyNumberFormat="1" applyFont="1" applyFill="1" applyBorder="1" applyAlignment="1">
      <alignment horizontal="center" vertical="center"/>
    </xf>
    <xf numFmtId="0" fontId="12" fillId="4" borderId="3" xfId="3" quotePrefix="1" applyNumberFormat="1" applyFont="1" applyFill="1" applyBorder="1" applyAlignment="1">
      <alignment horizontal="center" vertical="center"/>
    </xf>
    <xf numFmtId="3" fontId="12" fillId="4" borderId="3" xfId="3" applyFont="1" applyFill="1" applyBorder="1" applyAlignment="1">
      <alignment horizontal="center" vertical="center"/>
    </xf>
    <xf numFmtId="3" fontId="10" fillId="0" borderId="0" xfId="3" quotePrefix="1" applyFont="1" applyAlignment="1">
      <alignment horizontal="right" vertical="center"/>
    </xf>
    <xf numFmtId="0" fontId="10" fillId="0" borderId="0" xfId="4" applyFont="1" applyAlignment="1">
      <alignment horizontal="right" vertical="center"/>
    </xf>
    <xf numFmtId="0" fontId="9" fillId="0" borderId="0" xfId="4" applyFont="1" applyAlignment="1">
      <alignment vertical="center"/>
    </xf>
    <xf numFmtId="0" fontId="10" fillId="0" borderId="0" xfId="4" applyFont="1" applyAlignment="1">
      <alignment horizontal="left" vertical="center"/>
    </xf>
    <xf numFmtId="0" fontId="9" fillId="0" borderId="0" xfId="4" applyFont="1" applyAlignment="1">
      <alignment horizontal="center" vertical="center"/>
    </xf>
    <xf numFmtId="3" fontId="9" fillId="0" borderId="0" xfId="4" applyNumberFormat="1" applyFont="1" applyAlignment="1">
      <alignment horizontal="center" vertical="center"/>
    </xf>
    <xf numFmtId="187" fontId="14" fillId="0" borderId="0" xfId="1" applyFont="1" applyAlignment="1">
      <alignment vertical="center"/>
    </xf>
    <xf numFmtId="3" fontId="10" fillId="0" borderId="0" xfId="3" applyFont="1">
      <alignment vertical="center"/>
    </xf>
    <xf numFmtId="188" fontId="15" fillId="0" borderId="0" xfId="1" applyNumberFormat="1" applyFont="1" applyFill="1" applyAlignment="1">
      <alignment vertical="center"/>
    </xf>
    <xf numFmtId="3" fontId="14" fillId="0" borderId="0" xfId="3" applyFont="1">
      <alignment vertical="center"/>
    </xf>
    <xf numFmtId="3" fontId="9" fillId="0" borderId="1" xfId="3" applyFont="1" applyBorder="1">
      <alignment vertical="center"/>
    </xf>
    <xf numFmtId="3" fontId="9" fillId="0" borderId="4" xfId="3" applyFont="1" applyBorder="1">
      <alignment vertical="center"/>
    </xf>
    <xf numFmtId="3" fontId="9" fillId="0" borderId="5" xfId="3" applyFont="1" applyBorder="1">
      <alignment vertical="center"/>
    </xf>
    <xf numFmtId="3" fontId="10" fillId="3" borderId="5" xfId="3" applyFont="1" applyFill="1" applyBorder="1">
      <alignment vertical="center"/>
    </xf>
    <xf numFmtId="3" fontId="10" fillId="0" borderId="5" xfId="3" applyFont="1" applyBorder="1">
      <alignment vertical="center"/>
    </xf>
    <xf numFmtId="3" fontId="16" fillId="0" borderId="0" xfId="3" applyFont="1">
      <alignment vertical="center"/>
    </xf>
    <xf numFmtId="3" fontId="9" fillId="0" borderId="6" xfId="3" applyFont="1" applyBorder="1">
      <alignment vertical="center"/>
    </xf>
    <xf numFmtId="3" fontId="9" fillId="0" borderId="7" xfId="3" applyFont="1" applyBorder="1">
      <alignment vertical="center"/>
    </xf>
    <xf numFmtId="3" fontId="18" fillId="3" borderId="2" xfId="3" applyFont="1" applyFill="1" applyBorder="1">
      <alignment vertical="center"/>
    </xf>
    <xf numFmtId="3" fontId="19" fillId="3" borderId="2" xfId="3" applyFont="1" applyFill="1" applyBorder="1">
      <alignment vertical="center"/>
    </xf>
    <xf numFmtId="3" fontId="9" fillId="0" borderId="7" xfId="3" applyFont="1" applyBorder="1" applyAlignment="1">
      <alignment horizontal="left" vertical="center"/>
    </xf>
    <xf numFmtId="3" fontId="19" fillId="0" borderId="0" xfId="3" applyFont="1" applyAlignment="1">
      <alignment horizontal="right" vertical="center"/>
    </xf>
    <xf numFmtId="3" fontId="19" fillId="0" borderId="0" xfId="3" applyFont="1">
      <alignment vertical="center"/>
    </xf>
    <xf numFmtId="0" fontId="16" fillId="0" borderId="0" xfId="2" applyFont="1" applyAlignment="1">
      <alignment vertical="center"/>
    </xf>
    <xf numFmtId="0" fontId="20" fillId="0" borderId="0" xfId="2" applyFont="1" applyAlignment="1">
      <alignment vertical="center"/>
    </xf>
    <xf numFmtId="0" fontId="16" fillId="0" borderId="0" xfId="0" applyFont="1" applyAlignment="1">
      <alignment horizontal="left" vertical="center"/>
    </xf>
    <xf numFmtId="0" fontId="16" fillId="0" borderId="8" xfId="0" applyFont="1" applyBorder="1" applyAlignment="1">
      <alignment horizontal="left" vertical="center" wrapText="1"/>
    </xf>
    <xf numFmtId="3" fontId="16" fillId="0" borderId="1" xfId="3" applyFont="1" applyBorder="1">
      <alignment vertical="center"/>
    </xf>
    <xf numFmtId="3" fontId="16" fillId="0" borderId="2" xfId="3" applyFont="1" applyBorder="1">
      <alignment vertical="center"/>
    </xf>
    <xf numFmtId="3" fontId="16" fillId="0" borderId="2" xfId="3" applyFont="1" applyBorder="1" applyAlignment="1">
      <alignment horizontal="right" vertical="center"/>
    </xf>
    <xf numFmtId="187" fontId="16" fillId="0" borderId="2" xfId="1" applyFont="1" applyBorder="1" applyAlignment="1">
      <alignment horizontal="right" vertical="center"/>
    </xf>
    <xf numFmtId="3" fontId="19" fillId="0" borderId="2" xfId="3" applyFont="1" applyBorder="1">
      <alignment vertical="center"/>
    </xf>
    <xf numFmtId="187" fontId="16" fillId="0" borderId="2" xfId="1" applyFont="1" applyBorder="1" applyAlignment="1">
      <alignment vertical="center"/>
    </xf>
    <xf numFmtId="3" fontId="16" fillId="0" borderId="2" xfId="3" applyFont="1" applyBorder="1" applyAlignment="1">
      <alignment horizontal="left" vertical="center" indent="4"/>
    </xf>
    <xf numFmtId="3" fontId="16" fillId="0" borderId="0" xfId="3" applyFont="1" applyAlignment="1">
      <alignment horizontal="right" vertical="center"/>
    </xf>
    <xf numFmtId="0" fontId="21" fillId="0" borderId="0" xfId="2" applyFont="1" applyAlignment="1">
      <alignment vertical="center"/>
    </xf>
    <xf numFmtId="3" fontId="22" fillId="0" borderId="0" xfId="3" applyFont="1">
      <alignment vertical="center"/>
    </xf>
    <xf numFmtId="3" fontId="18" fillId="0" borderId="0" xfId="3" applyFont="1">
      <alignment vertical="center"/>
    </xf>
    <xf numFmtId="0" fontId="11" fillId="0" borderId="0" xfId="3" applyNumberFormat="1" applyFont="1" applyAlignment="1">
      <alignment horizontal="center" vertical="center"/>
    </xf>
    <xf numFmtId="0" fontId="16" fillId="0" borderId="0" xfId="4" applyFont="1" applyAlignment="1">
      <alignment horizontal="right" vertical="center"/>
    </xf>
    <xf numFmtId="0" fontId="19" fillId="0" borderId="0" xfId="2" applyFont="1" applyAlignment="1">
      <alignment vertical="center"/>
    </xf>
    <xf numFmtId="3" fontId="21" fillId="0" borderId="0" xfId="2" applyNumberFormat="1" applyFont="1" applyAlignment="1">
      <alignment vertical="center"/>
    </xf>
    <xf numFmtId="0" fontId="16" fillId="0" borderId="0" xfId="0" applyFont="1"/>
    <xf numFmtId="0" fontId="23" fillId="0" borderId="0" xfId="0" applyFont="1"/>
    <xf numFmtId="0" fontId="25" fillId="0" borderId="0" xfId="5" applyFont="1" applyAlignment="1">
      <alignment vertical="center"/>
    </xf>
    <xf numFmtId="3" fontId="23" fillId="0" borderId="0" xfId="0" applyNumberFormat="1" applyFont="1"/>
    <xf numFmtId="3" fontId="10" fillId="3" borderId="6" xfId="3" applyFont="1" applyFill="1" applyBorder="1">
      <alignment vertical="center"/>
    </xf>
    <xf numFmtId="3" fontId="16" fillId="0" borderId="7" xfId="5" applyNumberFormat="1" applyFont="1" applyBorder="1"/>
    <xf numFmtId="0" fontId="26" fillId="0" borderId="7" xfId="5" applyFont="1" applyBorder="1" applyAlignment="1">
      <alignment horizontal="left" indent="3"/>
    </xf>
    <xf numFmtId="0" fontId="16" fillId="0" borderId="7" xfId="5" applyFont="1" applyBorder="1" applyAlignment="1">
      <alignment horizontal="left" indent="2"/>
    </xf>
    <xf numFmtId="0" fontId="16" fillId="0" borderId="7" xfId="5" applyFont="1" applyBorder="1" applyAlignment="1">
      <alignment horizontal="left" indent="1"/>
    </xf>
    <xf numFmtId="0" fontId="26" fillId="0" borderId="7" xfId="5" applyFont="1" applyBorder="1" applyAlignment="1">
      <alignment horizontal="left" indent="2"/>
    </xf>
    <xf numFmtId="0" fontId="19" fillId="0" borderId="7" xfId="5" applyFont="1" applyBorder="1" applyAlignment="1">
      <alignment horizontal="left"/>
    </xf>
    <xf numFmtId="0" fontId="19" fillId="0" borderId="7" xfId="5" applyFont="1" applyBorder="1"/>
    <xf numFmtId="3" fontId="19" fillId="0" borderId="0" xfId="3" quotePrefix="1" applyFont="1" applyAlignment="1">
      <alignment horizontal="right" vertical="center"/>
    </xf>
    <xf numFmtId="0" fontId="16" fillId="0" borderId="0" xfId="0" applyFont="1" applyAlignment="1">
      <alignment vertical="center"/>
    </xf>
    <xf numFmtId="0" fontId="23" fillId="0" borderId="0" xfId="0" applyFont="1" applyAlignment="1">
      <alignment vertical="center"/>
    </xf>
    <xf numFmtId="0" fontId="21" fillId="0" borderId="0" xfId="5" applyFont="1" applyAlignment="1">
      <alignment vertical="center"/>
    </xf>
    <xf numFmtId="0" fontId="19" fillId="0" borderId="0" xfId="5" applyFont="1" applyAlignment="1">
      <alignment vertical="center"/>
    </xf>
  </cellXfs>
  <cellStyles count="6">
    <cellStyle name="Comma" xfId="1" builtinId="3"/>
    <cellStyle name="Normal" xfId="0" builtinId="0"/>
    <cellStyle name="Normal 10" xfId="5" xr:uid="{D4A263F4-4134-4672-8497-8B37BD0F1DBC}"/>
    <cellStyle name="Normal 2" xfId="2" xr:uid="{3D892F56-AE03-43BE-A067-A8F010753C17}"/>
    <cellStyle name="Normal_SNA1993-JAPAN (2)" xfId="4" xr:uid="{74526D8D-0B0A-43FA-B516-B6451A095128}"/>
    <cellStyle name="Normal_TAB59" xfId="3" xr:uid="{282183FB-7C3A-4DE6-A0DE-D5DD11131C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BB369-E7CC-4FC0-B42E-449E9D7F0DF2}">
  <dimension ref="A2:J25"/>
  <sheetViews>
    <sheetView showGridLines="0" tabSelected="1" zoomScaleNormal="100" zoomScaleSheetLayoutView="70" workbookViewId="0">
      <selection activeCell="L19" sqref="L19"/>
    </sheetView>
  </sheetViews>
  <sheetFormatPr defaultColWidth="9.125" defaultRowHeight="22.5"/>
  <cols>
    <col min="1" max="9" width="7.375" style="1" customWidth="1"/>
    <col min="10" max="16384" width="9.125" style="1"/>
  </cols>
  <sheetData>
    <row r="2" spans="1:9" ht="30">
      <c r="A2" s="6"/>
      <c r="B2" s="6"/>
      <c r="C2" s="6"/>
      <c r="D2" s="6"/>
      <c r="E2" s="6"/>
      <c r="F2" s="6"/>
      <c r="G2" s="6"/>
      <c r="H2" s="6"/>
      <c r="I2" s="6"/>
    </row>
    <row r="3" spans="1:9" ht="32.25">
      <c r="A3" s="5" t="s">
        <v>0</v>
      </c>
      <c r="B3" s="5"/>
      <c r="C3" s="5"/>
      <c r="D3" s="5"/>
      <c r="E3" s="5"/>
      <c r="F3" s="5"/>
      <c r="G3" s="5"/>
      <c r="H3" s="5"/>
      <c r="I3" s="5"/>
    </row>
    <row r="4" spans="1:9" ht="32.25">
      <c r="A4" s="5"/>
      <c r="B4" s="5"/>
      <c r="C4" s="5"/>
      <c r="D4" s="5"/>
      <c r="E4" s="5"/>
      <c r="F4" s="5"/>
      <c r="G4" s="5"/>
      <c r="H4" s="5"/>
      <c r="I4" s="5"/>
    </row>
    <row r="23" spans="1:10" ht="33.75">
      <c r="A23" s="4"/>
      <c r="B23" s="4"/>
      <c r="C23" s="4"/>
      <c r="D23" s="4"/>
      <c r="E23" s="4"/>
      <c r="F23" s="4"/>
      <c r="G23" s="4"/>
      <c r="H23" s="4"/>
      <c r="I23" s="4"/>
      <c r="J23" s="4"/>
    </row>
    <row r="24" spans="1:10" ht="40.5">
      <c r="A24" s="3"/>
      <c r="B24" s="3"/>
      <c r="C24" s="3"/>
      <c r="D24" s="3"/>
      <c r="E24" s="3"/>
      <c r="F24" s="3"/>
      <c r="G24" s="3"/>
      <c r="H24" s="3"/>
      <c r="I24" s="3"/>
      <c r="J24" s="3"/>
    </row>
    <row r="25" spans="1:10" ht="33.75">
      <c r="A25" s="2"/>
      <c r="B25" s="2"/>
      <c r="C25" s="2"/>
      <c r="D25" s="2"/>
      <c r="E25" s="2"/>
      <c r="F25" s="2"/>
      <c r="G25" s="2"/>
      <c r="H25" s="2"/>
      <c r="I25" s="2"/>
      <c r="J25" s="2"/>
    </row>
  </sheetData>
  <mergeCells count="3">
    <mergeCell ref="A2:I2"/>
    <mergeCell ref="A3:I3"/>
    <mergeCell ref="A4:I4"/>
  </mergeCells>
  <printOptions horizontalCentered="1" verticalCentered="1"/>
  <pageMargins left="0.6" right="0.2" top="0.8" bottom="0.4" header="0.3" footer="0.3"/>
  <pageSetup paperSize="9" orientation="portrait" r:id="rId1"/>
  <headerFooter alignWithMargins="0"/>
  <colBreaks count="1" manualBreakCount="1">
    <brk id="9" min="1" max="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3DCDB-D6D9-47B3-A671-B127F444C976}">
  <dimension ref="A1:AJ38"/>
  <sheetViews>
    <sheetView zoomScaleNormal="100" zoomScaleSheetLayoutView="100" workbookViewId="0">
      <pane xSplit="1" ySplit="3" topLeftCell="L4" activePane="bottomRight" state="frozen"/>
      <selection activeCell="L19" sqref="L19"/>
      <selection pane="topRight" activeCell="L19" sqref="L19"/>
      <selection pane="bottomLeft" activeCell="L19" sqref="L19"/>
      <selection pane="bottomRight" activeCell="L19" sqref="L19"/>
    </sheetView>
  </sheetViews>
  <sheetFormatPr defaultColWidth="7.75" defaultRowHeight="13.5"/>
  <cols>
    <col min="1" max="1" width="31.75" style="7" customWidth="1"/>
    <col min="2" max="2" width="7.125" style="7" customWidth="1"/>
    <col min="3" max="3" width="7.25" style="7" customWidth="1"/>
    <col min="4" max="7" width="7.125" style="7" customWidth="1"/>
    <col min="8" max="23" width="7.25" style="7" customWidth="1"/>
    <col min="24" max="29" width="7.375" style="7" customWidth="1"/>
    <col min="30" max="36" width="7.625" style="7" bestFit="1" customWidth="1"/>
    <col min="37" max="16384" width="7.75" style="7"/>
  </cols>
  <sheetData>
    <row r="1" spans="1:36">
      <c r="A1" s="24" t="s">
        <v>36</v>
      </c>
    </row>
    <row r="2" spans="1:36">
      <c r="B2" s="21"/>
      <c r="C2" s="21"/>
      <c r="D2" s="21"/>
      <c r="E2" s="21"/>
      <c r="F2" s="21"/>
      <c r="G2" s="21"/>
      <c r="H2" s="21"/>
      <c r="I2" s="21"/>
      <c r="J2" s="21"/>
      <c r="K2" s="21"/>
      <c r="L2" s="21"/>
      <c r="M2" s="21"/>
      <c r="N2" s="19"/>
      <c r="O2" s="19"/>
      <c r="P2" s="19"/>
      <c r="Q2" s="19"/>
      <c r="R2" s="19"/>
      <c r="S2" s="20"/>
      <c r="T2" s="19"/>
      <c r="U2" s="19"/>
      <c r="V2" s="18"/>
      <c r="X2" s="18"/>
      <c r="Y2" s="18"/>
      <c r="Z2" s="18"/>
      <c r="AA2" s="18"/>
      <c r="AB2" s="18"/>
      <c r="AD2" s="18"/>
      <c r="AF2" s="18"/>
      <c r="AG2" s="17"/>
      <c r="AH2" s="17"/>
      <c r="AI2" s="17"/>
      <c r="AJ2" s="17" t="s">
        <v>21</v>
      </c>
    </row>
    <row r="3" spans="1:36">
      <c r="A3" s="16" t="s">
        <v>20</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4">
        <v>2007</v>
      </c>
      <c r="T3" s="14" t="s">
        <v>19</v>
      </c>
      <c r="U3" s="14">
        <v>2009</v>
      </c>
      <c r="V3" s="13" t="s">
        <v>18</v>
      </c>
      <c r="W3" s="13" t="s">
        <v>17</v>
      </c>
      <c r="X3" s="13">
        <v>2012</v>
      </c>
      <c r="Y3" s="13">
        <v>2013</v>
      </c>
      <c r="Z3" s="13">
        <v>2014</v>
      </c>
      <c r="AA3" s="13">
        <v>2015</v>
      </c>
      <c r="AB3" s="13">
        <v>2016</v>
      </c>
      <c r="AC3" s="13">
        <v>2017</v>
      </c>
      <c r="AD3" s="13">
        <v>2018</v>
      </c>
      <c r="AE3" s="13" t="s">
        <v>35</v>
      </c>
      <c r="AF3" s="13" t="s">
        <v>34</v>
      </c>
      <c r="AG3" s="13" t="s">
        <v>33</v>
      </c>
      <c r="AH3" s="13" t="s">
        <v>32</v>
      </c>
      <c r="AI3" s="13" t="s">
        <v>31</v>
      </c>
      <c r="AJ3" s="13" t="s">
        <v>30</v>
      </c>
    </row>
    <row r="4" spans="1:36">
      <c r="A4" s="30" t="s">
        <v>16</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row>
    <row r="5" spans="1:36">
      <c r="A5" s="29" t="s">
        <v>29</v>
      </c>
      <c r="B5" s="12">
        <v>2585678</v>
      </c>
      <c r="C5" s="12">
        <v>2934106</v>
      </c>
      <c r="D5" s="12">
        <v>3318268</v>
      </c>
      <c r="E5" s="12">
        <v>3666835</v>
      </c>
      <c r="F5" s="12">
        <v>4198866</v>
      </c>
      <c r="G5" s="12">
        <v>4923436</v>
      </c>
      <c r="H5" s="12">
        <v>5587455</v>
      </c>
      <c r="I5" s="12">
        <v>5726351</v>
      </c>
      <c r="J5" s="12">
        <v>5597792</v>
      </c>
      <c r="K5" s="12">
        <v>5526374</v>
      </c>
      <c r="L5" s="12">
        <v>6450827</v>
      </c>
      <c r="M5" s="12">
        <v>6945087</v>
      </c>
      <c r="N5" s="12">
        <v>7344065</v>
      </c>
      <c r="O5" s="12">
        <v>8356476</v>
      </c>
      <c r="P5" s="12">
        <v>9597038</v>
      </c>
      <c r="Q5" s="12">
        <v>11386750</v>
      </c>
      <c r="R5" s="12">
        <v>12588181</v>
      </c>
      <c r="S5" s="12">
        <v>13629446</v>
      </c>
      <c r="T5" s="12">
        <v>15336601</v>
      </c>
      <c r="U5" s="12">
        <v>14692104</v>
      </c>
      <c r="V5" s="12">
        <v>16864439</v>
      </c>
      <c r="W5" s="12">
        <v>17244688</v>
      </c>
      <c r="X5" s="12">
        <v>18935584</v>
      </c>
      <c r="Y5" s="12">
        <v>19469478</v>
      </c>
      <c r="Z5" s="12">
        <v>19533097</v>
      </c>
      <c r="AA5" s="12">
        <v>19175997</v>
      </c>
      <c r="AB5" s="12">
        <v>19155793</v>
      </c>
      <c r="AC5" s="12">
        <v>20134060</v>
      </c>
      <c r="AD5" s="12">
        <v>21103117</v>
      </c>
      <c r="AE5" s="12">
        <v>21045569.170000002</v>
      </c>
      <c r="AF5" s="12">
        <v>19514508</v>
      </c>
      <c r="AG5" s="12">
        <v>21008304</v>
      </c>
      <c r="AH5" s="12">
        <v>22830214</v>
      </c>
      <c r="AI5" s="12">
        <v>22530924</v>
      </c>
      <c r="AJ5" s="12">
        <v>23041982</v>
      </c>
    </row>
    <row r="6" spans="1:36">
      <c r="A6" s="31" t="s">
        <v>28</v>
      </c>
      <c r="B6" s="9">
        <v>2263478</v>
      </c>
      <c r="C6" s="9">
        <v>2583487</v>
      </c>
      <c r="D6" s="9">
        <v>2935639</v>
      </c>
      <c r="E6" s="9">
        <v>3263429</v>
      </c>
      <c r="F6" s="9">
        <v>3689091</v>
      </c>
      <c r="G6" s="9">
        <v>4217612</v>
      </c>
      <c r="H6" s="9">
        <v>4638607</v>
      </c>
      <c r="I6" s="9">
        <v>4710309</v>
      </c>
      <c r="J6" s="9">
        <v>4701553</v>
      </c>
      <c r="K6" s="9">
        <v>4789827</v>
      </c>
      <c r="L6" s="9">
        <v>5069821</v>
      </c>
      <c r="M6" s="9">
        <v>5345004</v>
      </c>
      <c r="N6" s="9">
        <v>5769577</v>
      </c>
      <c r="O6" s="9">
        <v>6317303</v>
      </c>
      <c r="P6" s="9">
        <v>6954281</v>
      </c>
      <c r="Q6" s="9">
        <v>7614413</v>
      </c>
      <c r="R6" s="9">
        <v>8400647</v>
      </c>
      <c r="S6" s="9">
        <v>9076303</v>
      </c>
      <c r="T6" s="9">
        <v>9706929</v>
      </c>
      <c r="U6" s="9">
        <v>9658664</v>
      </c>
      <c r="V6" s="9">
        <v>10808142</v>
      </c>
      <c r="W6" s="9">
        <v>11306907</v>
      </c>
      <c r="X6" s="9">
        <v>12357344</v>
      </c>
      <c r="Y6" s="9">
        <v>12915159</v>
      </c>
      <c r="Z6" s="9">
        <v>13230306</v>
      </c>
      <c r="AA6" s="9">
        <v>13743478</v>
      </c>
      <c r="AB6" s="9">
        <v>14590337</v>
      </c>
      <c r="AC6" s="9">
        <v>15488664</v>
      </c>
      <c r="AD6" s="9">
        <v>16373340</v>
      </c>
      <c r="AE6" s="9">
        <v>16889169</v>
      </c>
      <c r="AF6" s="9">
        <v>15655440</v>
      </c>
      <c r="AG6" s="9">
        <v>16182000</v>
      </c>
      <c r="AH6" s="9">
        <v>17379627</v>
      </c>
      <c r="AI6" s="9">
        <v>17993197</v>
      </c>
      <c r="AJ6" s="9">
        <v>18683885</v>
      </c>
    </row>
    <row r="7" spans="1:36">
      <c r="A7" s="29" t="s">
        <v>5</v>
      </c>
      <c r="B7" s="12">
        <v>262942</v>
      </c>
      <c r="C7" s="12">
        <v>302567</v>
      </c>
      <c r="D7" s="12">
        <v>337559</v>
      </c>
      <c r="E7" s="12">
        <v>386458</v>
      </c>
      <c r="F7" s="12">
        <v>450454</v>
      </c>
      <c r="G7" s="12">
        <v>532494</v>
      </c>
      <c r="H7" s="12">
        <v>615226</v>
      </c>
      <c r="I7" s="12">
        <v>731721</v>
      </c>
      <c r="J7" s="12">
        <v>863669</v>
      </c>
      <c r="K7" s="12">
        <v>827614</v>
      </c>
      <c r="L7" s="12">
        <v>909850</v>
      </c>
      <c r="M7" s="12">
        <v>987459</v>
      </c>
      <c r="N7" s="12">
        <v>958867</v>
      </c>
      <c r="O7" s="12">
        <v>976539</v>
      </c>
      <c r="P7" s="12">
        <v>1019111</v>
      </c>
      <c r="Q7" s="12">
        <v>1134099</v>
      </c>
      <c r="R7" s="12">
        <v>1226298</v>
      </c>
      <c r="S7" s="12">
        <v>1289666</v>
      </c>
      <c r="T7" s="12">
        <v>1463103</v>
      </c>
      <c r="U7" s="12">
        <v>1486739</v>
      </c>
      <c r="V7" s="12">
        <v>1590776</v>
      </c>
      <c r="W7" s="12">
        <v>1738526</v>
      </c>
      <c r="X7" s="12">
        <v>1958158</v>
      </c>
      <c r="Y7" s="12">
        <v>2084525</v>
      </c>
      <c r="Z7" s="12">
        <v>2214196</v>
      </c>
      <c r="AA7" s="12">
        <v>2344834</v>
      </c>
      <c r="AB7" s="12">
        <v>2488386</v>
      </c>
      <c r="AC7" s="12">
        <v>2628663</v>
      </c>
      <c r="AD7" s="12">
        <v>2775404</v>
      </c>
      <c r="AE7" s="12">
        <v>2912542</v>
      </c>
      <c r="AF7" s="12">
        <v>2974143</v>
      </c>
      <c r="AG7" s="12">
        <v>3040598</v>
      </c>
      <c r="AH7" s="12">
        <v>3129761</v>
      </c>
      <c r="AI7" s="12">
        <v>3168864</v>
      </c>
      <c r="AJ7" s="12">
        <v>3202067</v>
      </c>
    </row>
    <row r="8" spans="1:36">
      <c r="A8" s="31" t="s">
        <v>1</v>
      </c>
      <c r="B8" s="9">
        <v>2000536</v>
      </c>
      <c r="C8" s="9">
        <v>2280920</v>
      </c>
      <c r="D8" s="9">
        <v>2598080</v>
      </c>
      <c r="E8" s="9">
        <v>2876971</v>
      </c>
      <c r="F8" s="9">
        <v>3238637</v>
      </c>
      <c r="G8" s="9">
        <v>3685118</v>
      </c>
      <c r="H8" s="9">
        <v>4023381</v>
      </c>
      <c r="I8" s="9">
        <v>3978588</v>
      </c>
      <c r="J8" s="9">
        <v>3837884</v>
      </c>
      <c r="K8" s="9">
        <v>3962213</v>
      </c>
      <c r="L8" s="9">
        <v>4159971</v>
      </c>
      <c r="M8" s="9">
        <v>4357545</v>
      </c>
      <c r="N8" s="9">
        <v>4810710</v>
      </c>
      <c r="O8" s="9">
        <v>5340764</v>
      </c>
      <c r="P8" s="9">
        <v>5935170</v>
      </c>
      <c r="Q8" s="9">
        <v>6480314</v>
      </c>
      <c r="R8" s="9">
        <v>7174349</v>
      </c>
      <c r="S8" s="9">
        <v>7786637</v>
      </c>
      <c r="T8" s="9">
        <v>8243826</v>
      </c>
      <c r="U8" s="9">
        <v>8171925</v>
      </c>
      <c r="V8" s="9">
        <v>9217366</v>
      </c>
      <c r="W8" s="9">
        <v>9568381</v>
      </c>
      <c r="X8" s="9">
        <v>10399186</v>
      </c>
      <c r="Y8" s="9">
        <v>10830634</v>
      </c>
      <c r="Z8" s="9">
        <v>11016110</v>
      </c>
      <c r="AA8" s="9">
        <v>11398644</v>
      </c>
      <c r="AB8" s="9">
        <v>12101951</v>
      </c>
      <c r="AC8" s="9">
        <v>12860001</v>
      </c>
      <c r="AD8" s="9">
        <v>13597936</v>
      </c>
      <c r="AE8" s="9">
        <v>13976627</v>
      </c>
      <c r="AF8" s="9">
        <v>12681297</v>
      </c>
      <c r="AG8" s="9">
        <v>13141402</v>
      </c>
      <c r="AH8" s="9">
        <v>14249866</v>
      </c>
      <c r="AI8" s="9">
        <v>14824333</v>
      </c>
      <c r="AJ8" s="9">
        <v>15481818</v>
      </c>
    </row>
    <row r="9" spans="1:36">
      <c r="A9" s="29"/>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row>
    <row r="10" spans="1:36">
      <c r="A10" s="30" t="s">
        <v>3</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row>
    <row r="11" spans="1:36">
      <c r="A11" s="29" t="s">
        <v>27</v>
      </c>
      <c r="B11" s="12">
        <v>4574180</v>
      </c>
      <c r="C11" s="12">
        <v>5211441</v>
      </c>
      <c r="D11" s="12">
        <v>5933784</v>
      </c>
      <c r="E11" s="12">
        <v>6570748</v>
      </c>
      <c r="F11" s="12">
        <v>7475079</v>
      </c>
      <c r="G11" s="12">
        <v>8677412</v>
      </c>
      <c r="H11" s="12">
        <v>9705453</v>
      </c>
      <c r="I11" s="12">
        <v>9931574</v>
      </c>
      <c r="J11" s="12">
        <v>9851374</v>
      </c>
      <c r="K11" s="12">
        <v>9869153</v>
      </c>
      <c r="L11" s="12">
        <v>11064422</v>
      </c>
      <c r="M11" s="12">
        <v>11803621</v>
      </c>
      <c r="N11" s="12">
        <v>12556014</v>
      </c>
      <c r="O11" s="12">
        <v>14034626</v>
      </c>
      <c r="P11" s="12">
        <v>15900632</v>
      </c>
      <c r="Q11" s="12">
        <v>18284161</v>
      </c>
      <c r="R11" s="12">
        <v>20173526</v>
      </c>
      <c r="S11" s="12">
        <v>21866819</v>
      </c>
      <c r="T11" s="12">
        <v>24227319</v>
      </c>
      <c r="U11" s="12">
        <v>23482149</v>
      </c>
      <c r="V11" s="12">
        <v>26611337</v>
      </c>
      <c r="W11" s="12">
        <v>27499711</v>
      </c>
      <c r="X11" s="12">
        <v>30068101</v>
      </c>
      <c r="Y11" s="12">
        <v>31112133</v>
      </c>
      <c r="Z11" s="12">
        <v>31554616</v>
      </c>
      <c r="AA11" s="12">
        <v>31574346</v>
      </c>
      <c r="AB11" s="12">
        <v>32367535</v>
      </c>
      <c r="AC11" s="12">
        <v>34170430</v>
      </c>
      <c r="AD11" s="12">
        <v>35912619</v>
      </c>
      <c r="AE11" s="12">
        <v>36329176.170000002</v>
      </c>
      <c r="AF11" s="12">
        <v>33759990</v>
      </c>
      <c r="AG11" s="12">
        <v>35781942</v>
      </c>
      <c r="AH11" s="12">
        <v>38829185</v>
      </c>
      <c r="AI11" s="12">
        <v>38925940</v>
      </c>
      <c r="AJ11" s="12">
        <v>40089232</v>
      </c>
    </row>
    <row r="12" spans="1:36">
      <c r="A12" s="29" t="s">
        <v>26</v>
      </c>
      <c r="B12" s="12">
        <v>4324596</v>
      </c>
      <c r="C12" s="12">
        <v>4931579</v>
      </c>
      <c r="D12" s="12">
        <v>5598145</v>
      </c>
      <c r="E12" s="12">
        <v>6188024</v>
      </c>
      <c r="F12" s="12">
        <v>7042631</v>
      </c>
      <c r="G12" s="12">
        <v>8177455</v>
      </c>
      <c r="H12" s="12">
        <v>9144203</v>
      </c>
      <c r="I12" s="12">
        <v>9339891</v>
      </c>
      <c r="J12" s="12">
        <v>9212760</v>
      </c>
      <c r="K12" s="12">
        <v>9193533</v>
      </c>
      <c r="L12" s="12">
        <v>10350832</v>
      </c>
      <c r="M12" s="12">
        <v>11058446</v>
      </c>
      <c r="N12" s="12">
        <v>11782840</v>
      </c>
      <c r="O12" s="12">
        <v>13217924</v>
      </c>
      <c r="P12" s="12">
        <v>14992229</v>
      </c>
      <c r="Q12" s="12">
        <v>17267349</v>
      </c>
      <c r="R12" s="12">
        <v>19067583</v>
      </c>
      <c r="S12" s="12">
        <v>20651185</v>
      </c>
      <c r="T12" s="12">
        <v>22901005</v>
      </c>
      <c r="U12" s="12">
        <v>22041566.563243911</v>
      </c>
      <c r="V12" s="12">
        <v>25050349.947048966</v>
      </c>
      <c r="W12" s="12">
        <v>25814063.685665887</v>
      </c>
      <c r="X12" s="12">
        <v>28210923.122322291</v>
      </c>
      <c r="Y12" s="12">
        <v>29147172</v>
      </c>
      <c r="Z12" s="12">
        <v>29474523</v>
      </c>
      <c r="AA12" s="12">
        <v>29374925</v>
      </c>
      <c r="AB12" s="12">
        <v>30074425</v>
      </c>
      <c r="AC12" s="12">
        <v>31806964</v>
      </c>
      <c r="AD12" s="12">
        <v>33442549</v>
      </c>
      <c r="AE12" s="12">
        <v>33758880.130793817</v>
      </c>
      <c r="AF12" s="12">
        <v>31141175</v>
      </c>
      <c r="AG12" s="12">
        <v>33110129</v>
      </c>
      <c r="AH12" s="12">
        <v>36072876</v>
      </c>
      <c r="AI12" s="12">
        <v>36123694</v>
      </c>
      <c r="AJ12" s="12">
        <v>37196416</v>
      </c>
    </row>
    <row r="13" spans="1:36">
      <c r="A13" s="29" t="s">
        <v>25</v>
      </c>
      <c r="B13" s="12">
        <v>249584</v>
      </c>
      <c r="C13" s="12">
        <v>279862</v>
      </c>
      <c r="D13" s="12">
        <v>335639</v>
      </c>
      <c r="E13" s="12">
        <v>382724</v>
      </c>
      <c r="F13" s="12">
        <v>432448</v>
      </c>
      <c r="G13" s="12">
        <v>499957</v>
      </c>
      <c r="H13" s="12">
        <v>561250</v>
      </c>
      <c r="I13" s="12">
        <v>591683</v>
      </c>
      <c r="J13" s="12">
        <v>638614</v>
      </c>
      <c r="K13" s="12">
        <v>675620</v>
      </c>
      <c r="L13" s="12">
        <v>713590</v>
      </c>
      <c r="M13" s="12">
        <v>745175</v>
      </c>
      <c r="N13" s="12">
        <v>773174</v>
      </c>
      <c r="O13" s="12">
        <v>816702</v>
      </c>
      <c r="P13" s="12">
        <v>908403</v>
      </c>
      <c r="Q13" s="12">
        <v>1016812</v>
      </c>
      <c r="R13" s="12">
        <v>1105943</v>
      </c>
      <c r="S13" s="12">
        <v>1215634</v>
      </c>
      <c r="T13" s="12">
        <v>1326314</v>
      </c>
      <c r="U13" s="12">
        <v>1440582.4367560912</v>
      </c>
      <c r="V13" s="12">
        <v>1560987.0529510356</v>
      </c>
      <c r="W13" s="12">
        <v>1685647.3143341141</v>
      </c>
      <c r="X13" s="12">
        <v>1857177.8776777098</v>
      </c>
      <c r="Y13" s="12">
        <v>1964961</v>
      </c>
      <c r="Z13" s="12">
        <v>2080093</v>
      </c>
      <c r="AA13" s="12">
        <v>2199421</v>
      </c>
      <c r="AB13" s="12">
        <v>2293110</v>
      </c>
      <c r="AC13" s="12">
        <v>2363466</v>
      </c>
      <c r="AD13" s="12">
        <v>2470070</v>
      </c>
      <c r="AE13" s="12">
        <v>2570296.0392061844</v>
      </c>
      <c r="AF13" s="12">
        <v>2618815</v>
      </c>
      <c r="AG13" s="12">
        <v>2671813</v>
      </c>
      <c r="AH13" s="12">
        <v>2756309</v>
      </c>
      <c r="AI13" s="12">
        <v>2802246</v>
      </c>
      <c r="AJ13" s="12">
        <v>2892816</v>
      </c>
    </row>
    <row r="14" spans="1:36">
      <c r="A14" s="29" t="s">
        <v>24</v>
      </c>
      <c r="B14" s="12">
        <v>294041</v>
      </c>
      <c r="C14" s="12">
        <v>319598</v>
      </c>
      <c r="D14" s="12">
        <v>332327</v>
      </c>
      <c r="E14" s="12">
        <v>375317</v>
      </c>
      <c r="F14" s="12">
        <v>427883</v>
      </c>
      <c r="G14" s="12">
        <v>476594</v>
      </c>
      <c r="H14" s="12">
        <v>529593</v>
      </c>
      <c r="I14" s="12">
        <v>512856</v>
      </c>
      <c r="J14" s="12">
        <v>458761</v>
      </c>
      <c r="K14" s="12">
        <v>460764</v>
      </c>
      <c r="L14" s="12">
        <v>475206</v>
      </c>
      <c r="M14" s="12">
        <v>506560</v>
      </c>
      <c r="N14" s="12">
        <v>578950</v>
      </c>
      <c r="O14" s="12">
        <v>668790</v>
      </c>
      <c r="P14" s="12">
        <v>718247</v>
      </c>
      <c r="Q14" s="12">
        <v>794993</v>
      </c>
      <c r="R14" s="12">
        <v>844061</v>
      </c>
      <c r="S14" s="12">
        <v>871126</v>
      </c>
      <c r="T14" s="12">
        <v>860066</v>
      </c>
      <c r="U14" s="12">
        <v>907295</v>
      </c>
      <c r="V14" s="12">
        <v>1111386</v>
      </c>
      <c r="W14" s="12">
        <v>1145656</v>
      </c>
      <c r="X14" s="12">
        <v>1303706</v>
      </c>
      <c r="Y14" s="12">
        <v>1351505</v>
      </c>
      <c r="Z14" s="12">
        <v>1303157</v>
      </c>
      <c r="AA14" s="12">
        <v>1388433</v>
      </c>
      <c r="AB14" s="12">
        <v>1422778</v>
      </c>
      <c r="AC14" s="12">
        <v>1489791</v>
      </c>
      <c r="AD14" s="12">
        <v>1607673</v>
      </c>
      <c r="AE14" s="12">
        <v>1640638</v>
      </c>
      <c r="AF14" s="12">
        <v>1464830</v>
      </c>
      <c r="AG14" s="12">
        <v>1504491</v>
      </c>
      <c r="AH14" s="12">
        <v>1561926</v>
      </c>
      <c r="AI14" s="12">
        <v>1658993</v>
      </c>
      <c r="AJ14" s="12">
        <v>1720578</v>
      </c>
    </row>
    <row r="15" spans="1:36">
      <c r="A15" s="28" t="s">
        <v>23</v>
      </c>
      <c r="B15" s="27">
        <v>19065</v>
      </c>
      <c r="C15" s="27">
        <v>13446</v>
      </c>
      <c r="D15" s="27">
        <v>12204</v>
      </c>
      <c r="E15" s="27">
        <v>15801</v>
      </c>
      <c r="F15" s="27">
        <v>15005</v>
      </c>
      <c r="G15" s="27">
        <v>12958</v>
      </c>
      <c r="H15" s="27">
        <v>8984</v>
      </c>
      <c r="I15" s="27">
        <v>7770</v>
      </c>
      <c r="J15" s="27">
        <v>10790</v>
      </c>
      <c r="K15" s="27">
        <v>13716</v>
      </c>
      <c r="L15" s="27">
        <v>18980</v>
      </c>
      <c r="M15" s="27">
        <v>20090</v>
      </c>
      <c r="N15" s="27">
        <v>21322</v>
      </c>
      <c r="O15" s="27">
        <v>29637</v>
      </c>
      <c r="P15" s="27">
        <v>67560</v>
      </c>
      <c r="Q15" s="27">
        <v>77991</v>
      </c>
      <c r="R15" s="27">
        <v>28759</v>
      </c>
      <c r="S15" s="27">
        <v>32196</v>
      </c>
      <c r="T15" s="27">
        <v>43855</v>
      </c>
      <c r="U15" s="27">
        <v>38676</v>
      </c>
      <c r="V15" s="27">
        <v>50142</v>
      </c>
      <c r="W15" s="27">
        <v>93772</v>
      </c>
      <c r="X15" s="27">
        <v>78879</v>
      </c>
      <c r="Y15" s="27">
        <v>79001</v>
      </c>
      <c r="Z15" s="27">
        <v>94370</v>
      </c>
      <c r="AA15" s="27">
        <v>43304</v>
      </c>
      <c r="AB15" s="27">
        <v>44183</v>
      </c>
      <c r="AC15" s="27">
        <v>37497</v>
      </c>
      <c r="AD15" s="27">
        <v>43835</v>
      </c>
      <c r="AE15" s="27">
        <v>35076</v>
      </c>
      <c r="AF15" s="27">
        <v>54872</v>
      </c>
      <c r="AG15" s="27">
        <v>96129</v>
      </c>
      <c r="AH15" s="27">
        <v>181270</v>
      </c>
      <c r="AI15" s="27">
        <v>60812</v>
      </c>
      <c r="AJ15" s="27">
        <v>83943</v>
      </c>
    </row>
    <row r="17" spans="1:36">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row>
    <row r="18" spans="1:36">
      <c r="A18" s="26"/>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row>
    <row r="19" spans="1:36">
      <c r="A19" s="24" t="s">
        <v>22</v>
      </c>
      <c r="O19" s="23"/>
      <c r="P19" s="23"/>
      <c r="Q19" s="23"/>
      <c r="R19" s="23"/>
      <c r="S19" s="23"/>
      <c r="T19" s="23"/>
      <c r="U19" s="23"/>
      <c r="V19" s="23"/>
      <c r="W19" s="23"/>
      <c r="X19" s="23"/>
      <c r="Y19" s="23"/>
      <c r="Z19" s="23"/>
      <c r="AA19" s="23"/>
      <c r="AB19" s="23"/>
      <c r="AC19" s="23"/>
      <c r="AD19" s="23"/>
      <c r="AE19" s="23"/>
      <c r="AF19" s="23"/>
      <c r="AG19" s="23"/>
      <c r="AH19" s="23"/>
      <c r="AI19" s="23"/>
      <c r="AJ19" s="23"/>
    </row>
    <row r="20" spans="1:36">
      <c r="B20" s="22"/>
      <c r="C20" s="21"/>
      <c r="D20" s="21"/>
      <c r="E20" s="21"/>
      <c r="F20" s="21"/>
      <c r="G20" s="21"/>
      <c r="H20" s="21"/>
      <c r="I20" s="21"/>
      <c r="J20" s="21"/>
      <c r="K20" s="21"/>
      <c r="L20" s="21"/>
      <c r="M20" s="21"/>
      <c r="N20" s="21"/>
      <c r="O20" s="19"/>
      <c r="P20" s="19"/>
      <c r="Q20" s="19"/>
      <c r="R20" s="19"/>
      <c r="S20" s="19"/>
      <c r="T20" s="20"/>
      <c r="U20" s="19"/>
      <c r="V20" s="18"/>
      <c r="X20" s="18"/>
      <c r="Y20" s="18"/>
      <c r="Z20" s="18"/>
      <c r="AA20" s="18"/>
      <c r="AB20" s="18"/>
      <c r="AD20" s="18"/>
      <c r="AF20" s="18"/>
      <c r="AG20" s="17"/>
      <c r="AH20" s="17"/>
      <c r="AI20" s="17"/>
      <c r="AJ20" s="17" t="s">
        <v>21</v>
      </c>
    </row>
    <row r="21" spans="1:36">
      <c r="A21" s="16" t="s">
        <v>20</v>
      </c>
      <c r="B21" s="15">
        <v>1990</v>
      </c>
      <c r="C21" s="15">
        <v>1991</v>
      </c>
      <c r="D21" s="15">
        <v>1992</v>
      </c>
      <c r="E21" s="15">
        <v>1993</v>
      </c>
      <c r="F21" s="15">
        <v>1994</v>
      </c>
      <c r="G21" s="15">
        <v>1995</v>
      </c>
      <c r="H21" s="15">
        <v>1996</v>
      </c>
      <c r="I21" s="15">
        <v>1997</v>
      </c>
      <c r="J21" s="15">
        <v>1998</v>
      </c>
      <c r="K21" s="15">
        <v>1999</v>
      </c>
      <c r="L21" s="15">
        <v>2000</v>
      </c>
      <c r="M21" s="15">
        <v>2001</v>
      </c>
      <c r="N21" s="15">
        <v>2002</v>
      </c>
      <c r="O21" s="15">
        <v>2003</v>
      </c>
      <c r="P21" s="15">
        <v>2004</v>
      </c>
      <c r="Q21" s="15">
        <v>2005</v>
      </c>
      <c r="R21" s="15">
        <v>2006</v>
      </c>
      <c r="S21" s="14">
        <v>2007</v>
      </c>
      <c r="T21" s="14" t="s">
        <v>19</v>
      </c>
      <c r="U21" s="14">
        <v>2009</v>
      </c>
      <c r="V21" s="13" t="s">
        <v>18</v>
      </c>
      <c r="W21" s="13" t="s">
        <v>17</v>
      </c>
      <c r="X21" s="13">
        <f>+X3</f>
        <v>2012</v>
      </c>
      <c r="Y21" s="13">
        <f>+Y3</f>
        <v>2013</v>
      </c>
      <c r="Z21" s="13">
        <f>+Z3</f>
        <v>2014</v>
      </c>
      <c r="AA21" s="13">
        <f>+AA3</f>
        <v>2015</v>
      </c>
      <c r="AB21" s="13">
        <f>+AB3</f>
        <v>2016</v>
      </c>
      <c r="AC21" s="13">
        <f>+AC3</f>
        <v>2017</v>
      </c>
      <c r="AD21" s="13">
        <f>+AD3</f>
        <v>2018</v>
      </c>
      <c r="AE21" s="13" t="str">
        <f>+AE3</f>
        <v>2019r</v>
      </c>
      <c r="AF21" s="13" t="str">
        <f>+AF3</f>
        <v>2020r</v>
      </c>
      <c r="AG21" s="13" t="str">
        <f>+AG3</f>
        <v>2021r</v>
      </c>
      <c r="AH21" s="13" t="str">
        <f>+AH3</f>
        <v>2022r</v>
      </c>
      <c r="AI21" s="13" t="str">
        <f>+AI3</f>
        <v>2023r</v>
      </c>
      <c r="AJ21" s="13" t="str">
        <f>+AJ3</f>
        <v>2024p</v>
      </c>
    </row>
    <row r="22" spans="1:36">
      <c r="A22" s="11" t="s">
        <v>16</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row>
    <row r="23" spans="1:36">
      <c r="A23" s="9" t="s">
        <v>15</v>
      </c>
      <c r="B23" s="9">
        <v>588944</v>
      </c>
      <c r="C23" s="9">
        <v>682249</v>
      </c>
      <c r="D23" s="9">
        <v>803508</v>
      </c>
      <c r="E23" s="9">
        <v>928263</v>
      </c>
      <c r="F23" s="9">
        <v>1041546</v>
      </c>
      <c r="G23" s="9">
        <v>1250467</v>
      </c>
      <c r="H23" s="9">
        <v>1354457</v>
      </c>
      <c r="I23" s="9">
        <v>1404254</v>
      </c>
      <c r="J23" s="9">
        <v>1410318</v>
      </c>
      <c r="K23" s="9">
        <v>1464553</v>
      </c>
      <c r="L23" s="9">
        <v>1553327</v>
      </c>
      <c r="M23" s="9">
        <v>1665628</v>
      </c>
      <c r="N23" s="9">
        <v>1768803</v>
      </c>
      <c r="O23" s="9">
        <v>1920266</v>
      </c>
      <c r="P23" s="9">
        <v>2126802</v>
      </c>
      <c r="Q23" s="9">
        <v>2333036</v>
      </c>
      <c r="R23" s="9">
        <v>2514867</v>
      </c>
      <c r="S23" s="9">
        <v>2732888</v>
      </c>
      <c r="T23" s="9">
        <v>2930695</v>
      </c>
      <c r="U23" s="9">
        <v>3030554</v>
      </c>
      <c r="V23" s="9">
        <v>3227942</v>
      </c>
      <c r="W23" s="9">
        <v>3411393</v>
      </c>
      <c r="X23" s="9">
        <v>3783696</v>
      </c>
      <c r="Y23" s="9">
        <v>4016251</v>
      </c>
      <c r="Z23" s="9">
        <v>4300943</v>
      </c>
      <c r="AA23" s="9">
        <v>4533734</v>
      </c>
      <c r="AB23" s="9">
        <v>4689364</v>
      </c>
      <c r="AC23" s="9">
        <v>4845989</v>
      </c>
      <c r="AD23" s="9">
        <v>5040726</v>
      </c>
      <c r="AE23" s="9">
        <v>5245584</v>
      </c>
      <c r="AF23" s="9">
        <v>5076931</v>
      </c>
      <c r="AG23" s="9">
        <v>5124967</v>
      </c>
      <c r="AH23" s="9">
        <v>5439192</v>
      </c>
      <c r="AI23" s="9">
        <v>5650486</v>
      </c>
      <c r="AJ23" s="9">
        <v>5896948</v>
      </c>
    </row>
    <row r="24" spans="1:36">
      <c r="A24" s="12" t="s">
        <v>14</v>
      </c>
      <c r="B24" s="12">
        <v>553805</v>
      </c>
      <c r="C24" s="12">
        <v>642453</v>
      </c>
      <c r="D24" s="12">
        <v>756197</v>
      </c>
      <c r="E24" s="12">
        <v>870005</v>
      </c>
      <c r="F24" s="12">
        <v>974369</v>
      </c>
      <c r="G24" s="12">
        <v>1150549</v>
      </c>
      <c r="H24" s="12">
        <v>1246935</v>
      </c>
      <c r="I24" s="12">
        <v>1285352</v>
      </c>
      <c r="J24" s="12">
        <v>1274805</v>
      </c>
      <c r="K24" s="12">
        <v>1339363</v>
      </c>
      <c r="L24" s="12">
        <v>1408316</v>
      </c>
      <c r="M24" s="12">
        <v>1511770</v>
      </c>
      <c r="N24" s="12">
        <v>1603353</v>
      </c>
      <c r="O24" s="12">
        <v>1738972</v>
      </c>
      <c r="P24" s="12">
        <v>1926876</v>
      </c>
      <c r="Q24" s="12">
        <v>2077953</v>
      </c>
      <c r="R24" s="12">
        <v>2239600</v>
      </c>
      <c r="S24" s="12">
        <v>2428170</v>
      </c>
      <c r="T24" s="12">
        <v>2588067</v>
      </c>
      <c r="U24" s="12">
        <v>2686451</v>
      </c>
      <c r="V24" s="12">
        <v>2857125</v>
      </c>
      <c r="W24" s="12">
        <v>3013748</v>
      </c>
      <c r="X24" s="12">
        <v>3365027</v>
      </c>
      <c r="Y24" s="12">
        <v>3574463</v>
      </c>
      <c r="Z24" s="12">
        <v>3816852</v>
      </c>
      <c r="AA24" s="12">
        <v>4005633</v>
      </c>
      <c r="AB24" s="12">
        <v>4119571</v>
      </c>
      <c r="AC24" s="12">
        <v>4243272</v>
      </c>
      <c r="AD24" s="12">
        <v>4405577</v>
      </c>
      <c r="AE24" s="12">
        <v>4557016</v>
      </c>
      <c r="AF24" s="12">
        <v>4395806</v>
      </c>
      <c r="AG24" s="12">
        <v>4417894</v>
      </c>
      <c r="AH24" s="12">
        <v>4678331</v>
      </c>
      <c r="AI24" s="12">
        <v>4812452</v>
      </c>
      <c r="AJ24" s="12">
        <v>5019083</v>
      </c>
    </row>
    <row r="25" spans="1:36">
      <c r="A25" s="12" t="s">
        <v>13</v>
      </c>
      <c r="B25" s="12">
        <v>35139</v>
      </c>
      <c r="C25" s="12">
        <v>39796</v>
      </c>
      <c r="D25" s="12">
        <v>47311</v>
      </c>
      <c r="E25" s="12">
        <v>58258</v>
      </c>
      <c r="F25" s="12">
        <v>67177</v>
      </c>
      <c r="G25" s="12">
        <v>99918</v>
      </c>
      <c r="H25" s="12">
        <v>107522</v>
      </c>
      <c r="I25" s="12">
        <v>118902</v>
      </c>
      <c r="J25" s="12">
        <v>135513</v>
      </c>
      <c r="K25" s="12">
        <v>125190</v>
      </c>
      <c r="L25" s="12">
        <v>145011</v>
      </c>
      <c r="M25" s="12">
        <v>153858</v>
      </c>
      <c r="N25" s="12">
        <v>165450</v>
      </c>
      <c r="O25" s="12">
        <v>181294</v>
      </c>
      <c r="P25" s="12">
        <v>199926</v>
      </c>
      <c r="Q25" s="12">
        <v>255083</v>
      </c>
      <c r="R25" s="12">
        <v>275267</v>
      </c>
      <c r="S25" s="12">
        <v>304718</v>
      </c>
      <c r="T25" s="12">
        <v>342628</v>
      </c>
      <c r="U25" s="12">
        <v>344103</v>
      </c>
      <c r="V25" s="12">
        <v>370817</v>
      </c>
      <c r="W25" s="12">
        <v>397645</v>
      </c>
      <c r="X25" s="12">
        <v>418669</v>
      </c>
      <c r="Y25" s="12">
        <v>441788</v>
      </c>
      <c r="Z25" s="12">
        <v>484091</v>
      </c>
      <c r="AA25" s="12">
        <v>528101</v>
      </c>
      <c r="AB25" s="12">
        <v>569793</v>
      </c>
      <c r="AC25" s="12">
        <v>602717</v>
      </c>
      <c r="AD25" s="12">
        <v>635149</v>
      </c>
      <c r="AE25" s="12">
        <v>688568</v>
      </c>
      <c r="AF25" s="12">
        <v>681125</v>
      </c>
      <c r="AG25" s="12">
        <v>707073</v>
      </c>
      <c r="AH25" s="12">
        <v>760861</v>
      </c>
      <c r="AI25" s="12">
        <v>838034</v>
      </c>
      <c r="AJ25" s="12">
        <v>877865</v>
      </c>
    </row>
    <row r="26" spans="1:36">
      <c r="A26" s="9" t="s">
        <v>12</v>
      </c>
      <c r="B26" s="9">
        <v>312715</v>
      </c>
      <c r="C26" s="9">
        <v>339895</v>
      </c>
      <c r="D26" s="9">
        <v>353433</v>
      </c>
      <c r="E26" s="9">
        <v>399153</v>
      </c>
      <c r="F26" s="9">
        <v>455057</v>
      </c>
      <c r="G26" s="9">
        <v>506862</v>
      </c>
      <c r="H26" s="9">
        <v>564514</v>
      </c>
      <c r="I26" s="9">
        <v>543994</v>
      </c>
      <c r="J26" s="9">
        <v>482610</v>
      </c>
      <c r="K26" s="9">
        <v>484811</v>
      </c>
      <c r="L26" s="9">
        <v>500656</v>
      </c>
      <c r="M26" s="9">
        <v>533879</v>
      </c>
      <c r="N26" s="9">
        <v>609532</v>
      </c>
      <c r="O26" s="9">
        <v>718066</v>
      </c>
      <c r="P26" s="9">
        <v>778205</v>
      </c>
      <c r="Q26" s="9">
        <v>871481</v>
      </c>
      <c r="R26" s="9">
        <v>912940</v>
      </c>
      <c r="S26" s="9">
        <v>928575</v>
      </c>
      <c r="T26" s="9">
        <v>921858</v>
      </c>
      <c r="U26" s="9">
        <v>966756</v>
      </c>
      <c r="V26" s="9">
        <v>1181367</v>
      </c>
      <c r="W26" s="9">
        <v>1220712</v>
      </c>
      <c r="X26" s="9">
        <v>1384661</v>
      </c>
      <c r="Y26" s="9">
        <v>1443542</v>
      </c>
      <c r="Z26" s="9">
        <v>1391975</v>
      </c>
      <c r="AA26" s="9">
        <v>1473579</v>
      </c>
      <c r="AB26" s="9">
        <v>1521872</v>
      </c>
      <c r="AC26" s="9">
        <v>1588125</v>
      </c>
      <c r="AD26" s="9">
        <v>1712869</v>
      </c>
      <c r="AE26" s="9">
        <v>1745260</v>
      </c>
      <c r="AF26" s="9">
        <v>1525844</v>
      </c>
      <c r="AG26" s="9">
        <v>1565445</v>
      </c>
      <c r="AH26" s="9">
        <v>1649801</v>
      </c>
      <c r="AI26" s="9">
        <v>1754276</v>
      </c>
      <c r="AJ26" s="9">
        <v>1815907</v>
      </c>
    </row>
    <row r="27" spans="1:36">
      <c r="A27" s="12" t="s">
        <v>11</v>
      </c>
      <c r="B27" s="12">
        <v>294041</v>
      </c>
      <c r="C27" s="12">
        <v>319598</v>
      </c>
      <c r="D27" s="12">
        <v>332327</v>
      </c>
      <c r="E27" s="12">
        <v>375317</v>
      </c>
      <c r="F27" s="12">
        <v>427883</v>
      </c>
      <c r="G27" s="12">
        <v>476594</v>
      </c>
      <c r="H27" s="12">
        <v>529593</v>
      </c>
      <c r="I27" s="12">
        <v>512856</v>
      </c>
      <c r="J27" s="12">
        <v>458761</v>
      </c>
      <c r="K27" s="12">
        <v>460764</v>
      </c>
      <c r="L27" s="12">
        <v>475206</v>
      </c>
      <c r="M27" s="12">
        <v>506560</v>
      </c>
      <c r="N27" s="12">
        <v>578950</v>
      </c>
      <c r="O27" s="12">
        <v>668790</v>
      </c>
      <c r="P27" s="12">
        <v>718247</v>
      </c>
      <c r="Q27" s="12">
        <v>794993</v>
      </c>
      <c r="R27" s="12">
        <v>844061</v>
      </c>
      <c r="S27" s="12">
        <v>871126</v>
      </c>
      <c r="T27" s="12">
        <v>860066</v>
      </c>
      <c r="U27" s="12">
        <v>907295</v>
      </c>
      <c r="V27" s="12">
        <v>1111386</v>
      </c>
      <c r="W27" s="12">
        <v>1145656</v>
      </c>
      <c r="X27" s="12">
        <v>1303706</v>
      </c>
      <c r="Y27" s="12">
        <v>1351505</v>
      </c>
      <c r="Z27" s="12">
        <v>1303157</v>
      </c>
      <c r="AA27" s="12">
        <v>1388433</v>
      </c>
      <c r="AB27" s="12">
        <v>1422778</v>
      </c>
      <c r="AC27" s="12">
        <v>1489791</v>
      </c>
      <c r="AD27" s="12">
        <v>1607673</v>
      </c>
      <c r="AE27" s="12">
        <v>1640638</v>
      </c>
      <c r="AF27" s="12">
        <v>1464830</v>
      </c>
      <c r="AG27" s="12">
        <v>1504491</v>
      </c>
      <c r="AH27" s="12">
        <v>1561926</v>
      </c>
      <c r="AI27" s="12">
        <v>1658993</v>
      </c>
      <c r="AJ27" s="12">
        <v>1720578</v>
      </c>
    </row>
    <row r="28" spans="1:36">
      <c r="A28" s="12" t="s">
        <v>10</v>
      </c>
      <c r="B28" s="12">
        <v>18674</v>
      </c>
      <c r="C28" s="12">
        <v>20297</v>
      </c>
      <c r="D28" s="12">
        <v>21106</v>
      </c>
      <c r="E28" s="12">
        <v>23836</v>
      </c>
      <c r="F28" s="12">
        <v>27174</v>
      </c>
      <c r="G28" s="12">
        <v>30268</v>
      </c>
      <c r="H28" s="12">
        <v>34921</v>
      </c>
      <c r="I28" s="12">
        <v>31138</v>
      </c>
      <c r="J28" s="12">
        <v>23849</v>
      </c>
      <c r="K28" s="12">
        <v>24047</v>
      </c>
      <c r="L28" s="12">
        <v>25450</v>
      </c>
      <c r="M28" s="12">
        <v>27319</v>
      </c>
      <c r="N28" s="12">
        <v>30582</v>
      </c>
      <c r="O28" s="12">
        <v>49276</v>
      </c>
      <c r="P28" s="12">
        <v>59958</v>
      </c>
      <c r="Q28" s="12">
        <v>76488</v>
      </c>
      <c r="R28" s="12">
        <v>68879</v>
      </c>
      <c r="S28" s="12">
        <v>57449</v>
      </c>
      <c r="T28" s="12">
        <v>61792</v>
      </c>
      <c r="U28" s="12">
        <v>59461</v>
      </c>
      <c r="V28" s="12">
        <v>69981</v>
      </c>
      <c r="W28" s="12">
        <v>75056</v>
      </c>
      <c r="X28" s="12">
        <v>80955</v>
      </c>
      <c r="Y28" s="12">
        <v>92037</v>
      </c>
      <c r="Z28" s="12">
        <v>88818</v>
      </c>
      <c r="AA28" s="12">
        <v>85146</v>
      </c>
      <c r="AB28" s="12">
        <v>99094</v>
      </c>
      <c r="AC28" s="12">
        <v>98334</v>
      </c>
      <c r="AD28" s="12">
        <v>105196</v>
      </c>
      <c r="AE28" s="12">
        <v>104622</v>
      </c>
      <c r="AF28" s="12">
        <v>61014</v>
      </c>
      <c r="AG28" s="12">
        <v>60954</v>
      </c>
      <c r="AH28" s="12">
        <v>87875</v>
      </c>
      <c r="AI28" s="12">
        <v>95283</v>
      </c>
      <c r="AJ28" s="12">
        <v>95329</v>
      </c>
    </row>
    <row r="29" spans="1:36">
      <c r="A29" s="9" t="s">
        <v>9</v>
      </c>
      <c r="B29" s="9">
        <v>20431</v>
      </c>
      <c r="C29" s="9">
        <v>15157</v>
      </c>
      <c r="D29" s="9">
        <v>13868</v>
      </c>
      <c r="E29" s="9">
        <v>18493</v>
      </c>
      <c r="F29" s="9">
        <v>18015</v>
      </c>
      <c r="G29" s="9">
        <v>16301</v>
      </c>
      <c r="H29" s="9">
        <v>12252</v>
      </c>
      <c r="I29" s="9">
        <v>10408</v>
      </c>
      <c r="J29" s="9">
        <v>13632</v>
      </c>
      <c r="K29" s="9">
        <v>17678</v>
      </c>
      <c r="L29" s="9">
        <v>23466</v>
      </c>
      <c r="M29" s="9">
        <v>25176</v>
      </c>
      <c r="N29" s="9">
        <v>27057</v>
      </c>
      <c r="O29" s="9">
        <v>38906</v>
      </c>
      <c r="P29" s="9">
        <v>77428</v>
      </c>
      <c r="Q29" s="9">
        <v>89909</v>
      </c>
      <c r="R29" s="9">
        <v>40400</v>
      </c>
      <c r="S29" s="9">
        <v>46029</v>
      </c>
      <c r="T29" s="9">
        <v>55130</v>
      </c>
      <c r="U29" s="9">
        <v>56145</v>
      </c>
      <c r="V29" s="9">
        <v>69892</v>
      </c>
      <c r="W29" s="9">
        <v>113574</v>
      </c>
      <c r="X29" s="9">
        <v>100106</v>
      </c>
      <c r="Y29" s="9">
        <v>103665</v>
      </c>
      <c r="Z29" s="9">
        <v>121854</v>
      </c>
      <c r="AA29" s="9">
        <v>69939</v>
      </c>
      <c r="AB29" s="9">
        <v>68330</v>
      </c>
      <c r="AC29" s="9">
        <v>61657</v>
      </c>
      <c r="AD29" s="9">
        <v>68587</v>
      </c>
      <c r="AE29" s="9">
        <v>59727</v>
      </c>
      <c r="AF29" s="9">
        <v>83278</v>
      </c>
      <c r="AG29" s="9">
        <v>125271</v>
      </c>
      <c r="AH29" s="9">
        <v>208762</v>
      </c>
      <c r="AI29" s="9">
        <v>88228</v>
      </c>
      <c r="AJ29" s="9">
        <v>111963</v>
      </c>
    </row>
    <row r="30" spans="1:36">
      <c r="A30" s="12" t="s">
        <v>8</v>
      </c>
      <c r="B30" s="12">
        <v>19065</v>
      </c>
      <c r="C30" s="12">
        <v>13446</v>
      </c>
      <c r="D30" s="12">
        <v>12204</v>
      </c>
      <c r="E30" s="12">
        <v>15801</v>
      </c>
      <c r="F30" s="12">
        <v>15005</v>
      </c>
      <c r="G30" s="12">
        <v>12958</v>
      </c>
      <c r="H30" s="12">
        <v>8984</v>
      </c>
      <c r="I30" s="12">
        <v>7770</v>
      </c>
      <c r="J30" s="12">
        <v>10790</v>
      </c>
      <c r="K30" s="12">
        <v>13716</v>
      </c>
      <c r="L30" s="12">
        <v>18980</v>
      </c>
      <c r="M30" s="12">
        <v>20090</v>
      </c>
      <c r="N30" s="12">
        <v>21322</v>
      </c>
      <c r="O30" s="12">
        <v>29637</v>
      </c>
      <c r="P30" s="12">
        <v>67560</v>
      </c>
      <c r="Q30" s="12">
        <v>77991</v>
      </c>
      <c r="R30" s="12">
        <v>28759</v>
      </c>
      <c r="S30" s="12">
        <v>32196</v>
      </c>
      <c r="T30" s="12">
        <v>43855</v>
      </c>
      <c r="U30" s="12">
        <v>38676</v>
      </c>
      <c r="V30" s="12">
        <v>50142</v>
      </c>
      <c r="W30" s="12">
        <v>93772</v>
      </c>
      <c r="X30" s="12">
        <v>78879</v>
      </c>
      <c r="Y30" s="12">
        <v>79001</v>
      </c>
      <c r="Z30" s="12">
        <v>94370</v>
      </c>
      <c r="AA30" s="12">
        <v>43304</v>
      </c>
      <c r="AB30" s="12">
        <v>44183</v>
      </c>
      <c r="AC30" s="12">
        <v>37497</v>
      </c>
      <c r="AD30" s="12">
        <v>43835</v>
      </c>
      <c r="AE30" s="12">
        <v>35076</v>
      </c>
      <c r="AF30" s="12">
        <v>54872</v>
      </c>
      <c r="AG30" s="12">
        <v>96129</v>
      </c>
      <c r="AH30" s="12">
        <v>181270</v>
      </c>
      <c r="AI30" s="12">
        <v>60812</v>
      </c>
      <c r="AJ30" s="12">
        <v>83943</v>
      </c>
    </row>
    <row r="31" spans="1:36">
      <c r="A31" s="12" t="s">
        <v>7</v>
      </c>
      <c r="B31" s="12">
        <v>1366</v>
      </c>
      <c r="C31" s="12">
        <v>1711</v>
      </c>
      <c r="D31" s="12">
        <v>1664</v>
      </c>
      <c r="E31" s="12">
        <v>2692</v>
      </c>
      <c r="F31" s="12">
        <v>3010</v>
      </c>
      <c r="G31" s="12">
        <v>3343</v>
      </c>
      <c r="H31" s="12">
        <v>3268</v>
      </c>
      <c r="I31" s="12">
        <v>2638</v>
      </c>
      <c r="J31" s="12">
        <v>2842</v>
      </c>
      <c r="K31" s="12">
        <v>3962</v>
      </c>
      <c r="L31" s="12">
        <v>4486</v>
      </c>
      <c r="M31" s="12">
        <v>5086</v>
      </c>
      <c r="N31" s="12">
        <v>5735</v>
      </c>
      <c r="O31" s="12">
        <v>9269</v>
      </c>
      <c r="P31" s="12">
        <v>9868</v>
      </c>
      <c r="Q31" s="12">
        <v>11918</v>
      </c>
      <c r="R31" s="12">
        <v>11641</v>
      </c>
      <c r="S31" s="12">
        <v>13833</v>
      </c>
      <c r="T31" s="12">
        <v>11275</v>
      </c>
      <c r="U31" s="12">
        <v>17469</v>
      </c>
      <c r="V31" s="12">
        <v>19750</v>
      </c>
      <c r="W31" s="12">
        <v>19802</v>
      </c>
      <c r="X31" s="12">
        <v>21227</v>
      </c>
      <c r="Y31" s="12">
        <v>24664</v>
      </c>
      <c r="Z31" s="12">
        <v>27484</v>
      </c>
      <c r="AA31" s="12">
        <v>26635</v>
      </c>
      <c r="AB31" s="12">
        <v>24147</v>
      </c>
      <c r="AC31" s="12">
        <v>24160</v>
      </c>
      <c r="AD31" s="12">
        <v>24752</v>
      </c>
      <c r="AE31" s="12">
        <v>24651</v>
      </c>
      <c r="AF31" s="12">
        <v>28406</v>
      </c>
      <c r="AG31" s="12">
        <v>29142</v>
      </c>
      <c r="AH31" s="12">
        <v>27492</v>
      </c>
      <c r="AI31" s="12">
        <v>27416</v>
      </c>
      <c r="AJ31" s="12">
        <v>28020</v>
      </c>
    </row>
    <row r="32" spans="1:36">
      <c r="A32" s="9" t="s">
        <v>6</v>
      </c>
      <c r="B32" s="9">
        <v>1382250</v>
      </c>
      <c r="C32" s="9">
        <v>1576500</v>
      </c>
      <c r="D32" s="9">
        <v>1792566</v>
      </c>
      <c r="E32" s="9">
        <v>1954506</v>
      </c>
      <c r="F32" s="9">
        <v>2210503</v>
      </c>
      <c r="G32" s="9">
        <v>2476584</v>
      </c>
      <c r="H32" s="9">
        <v>2731888</v>
      </c>
      <c r="I32" s="9">
        <v>2772469</v>
      </c>
      <c r="J32" s="9">
        <v>2822257</v>
      </c>
      <c r="K32" s="9">
        <v>2858141</v>
      </c>
      <c r="L32" s="9">
        <v>3039304</v>
      </c>
      <c r="M32" s="9">
        <v>3170673</v>
      </c>
      <c r="N32" s="9">
        <v>3418299</v>
      </c>
      <c r="O32" s="9">
        <v>3717877</v>
      </c>
      <c r="P32" s="9">
        <v>4126702</v>
      </c>
      <c r="Q32" s="9">
        <v>4499805</v>
      </c>
      <c r="R32" s="9">
        <v>5013240</v>
      </c>
      <c r="S32" s="9">
        <v>5460869</v>
      </c>
      <c r="T32" s="9">
        <v>5909506</v>
      </c>
      <c r="U32" s="9">
        <v>5717499</v>
      </c>
      <c r="V32" s="9">
        <v>6468725</v>
      </c>
      <c r="W32" s="9">
        <v>6788376</v>
      </c>
      <c r="X32" s="9">
        <v>7289093</v>
      </c>
      <c r="Y32" s="9">
        <v>7559031</v>
      </c>
      <c r="Z32" s="9">
        <v>7659242</v>
      </c>
      <c r="AA32" s="9">
        <v>7806104</v>
      </c>
      <c r="AB32" s="9">
        <v>8447431</v>
      </c>
      <c r="AC32" s="9">
        <v>9116207</v>
      </c>
      <c r="AD32" s="9">
        <v>9688332</v>
      </c>
      <c r="AE32" s="9">
        <v>9958052</v>
      </c>
      <c r="AF32" s="9">
        <v>9135943</v>
      </c>
      <c r="AG32" s="9">
        <v>9616859</v>
      </c>
      <c r="AH32" s="9">
        <v>10499396</v>
      </c>
      <c r="AI32" s="9">
        <v>10676663</v>
      </c>
      <c r="AJ32" s="9">
        <v>11082993</v>
      </c>
    </row>
    <row r="33" spans="1:36">
      <c r="A33" s="12" t="s">
        <v>5</v>
      </c>
      <c r="B33" s="12">
        <v>262942</v>
      </c>
      <c r="C33" s="12">
        <v>302567</v>
      </c>
      <c r="D33" s="12">
        <v>337559</v>
      </c>
      <c r="E33" s="12">
        <v>386458</v>
      </c>
      <c r="F33" s="12">
        <v>450454</v>
      </c>
      <c r="G33" s="12">
        <v>532494</v>
      </c>
      <c r="H33" s="12">
        <v>615226</v>
      </c>
      <c r="I33" s="12">
        <v>731721</v>
      </c>
      <c r="J33" s="12">
        <v>863669</v>
      </c>
      <c r="K33" s="12">
        <v>827614</v>
      </c>
      <c r="L33" s="12">
        <v>909850</v>
      </c>
      <c r="M33" s="12">
        <v>987459</v>
      </c>
      <c r="N33" s="12">
        <v>958867</v>
      </c>
      <c r="O33" s="12">
        <v>976539</v>
      </c>
      <c r="P33" s="12">
        <v>1019111</v>
      </c>
      <c r="Q33" s="12">
        <v>1134099</v>
      </c>
      <c r="R33" s="12">
        <v>1226298</v>
      </c>
      <c r="S33" s="12">
        <v>1289666</v>
      </c>
      <c r="T33" s="12">
        <v>1463103</v>
      </c>
      <c r="U33" s="12">
        <v>1486739</v>
      </c>
      <c r="V33" s="12">
        <v>1590776</v>
      </c>
      <c r="W33" s="12">
        <v>1738526</v>
      </c>
      <c r="X33" s="12">
        <v>1958158</v>
      </c>
      <c r="Y33" s="12">
        <v>2084525</v>
      </c>
      <c r="Z33" s="12">
        <v>2214196</v>
      </c>
      <c r="AA33" s="12">
        <v>2344834</v>
      </c>
      <c r="AB33" s="12">
        <v>2488386</v>
      </c>
      <c r="AC33" s="12">
        <v>2628663</v>
      </c>
      <c r="AD33" s="12">
        <v>2775404</v>
      </c>
      <c r="AE33" s="12">
        <v>2912542</v>
      </c>
      <c r="AF33" s="12">
        <v>2974143</v>
      </c>
      <c r="AG33" s="12">
        <v>3040598</v>
      </c>
      <c r="AH33" s="12">
        <v>3129761</v>
      </c>
      <c r="AI33" s="12">
        <v>3168864</v>
      </c>
      <c r="AJ33" s="12">
        <v>3202067</v>
      </c>
    </row>
    <row r="34" spans="1:36">
      <c r="A34" s="9" t="s">
        <v>4</v>
      </c>
      <c r="B34" s="9">
        <v>1119308</v>
      </c>
      <c r="C34" s="9">
        <v>1273933</v>
      </c>
      <c r="D34" s="9">
        <v>1455007</v>
      </c>
      <c r="E34" s="9">
        <v>1568048</v>
      </c>
      <c r="F34" s="9">
        <v>1760049</v>
      </c>
      <c r="G34" s="9">
        <v>1944090</v>
      </c>
      <c r="H34" s="9">
        <v>2116662</v>
      </c>
      <c r="I34" s="9">
        <v>2040748</v>
      </c>
      <c r="J34" s="9">
        <v>1958588</v>
      </c>
      <c r="K34" s="9">
        <v>2030527</v>
      </c>
      <c r="L34" s="9">
        <v>2129454</v>
      </c>
      <c r="M34" s="9">
        <v>2183214</v>
      </c>
      <c r="N34" s="9">
        <v>2459432</v>
      </c>
      <c r="O34" s="9">
        <v>2741338</v>
      </c>
      <c r="P34" s="9">
        <v>3107591</v>
      </c>
      <c r="Q34" s="9">
        <v>3365706</v>
      </c>
      <c r="R34" s="9">
        <v>3786942</v>
      </c>
      <c r="S34" s="9">
        <v>4171203</v>
      </c>
      <c r="T34" s="9">
        <v>4446403</v>
      </c>
      <c r="U34" s="9">
        <v>4230760</v>
      </c>
      <c r="V34" s="9">
        <v>4877949</v>
      </c>
      <c r="W34" s="9">
        <v>5049850</v>
      </c>
      <c r="X34" s="9">
        <v>5330935</v>
      </c>
      <c r="Y34" s="9">
        <v>5474506</v>
      </c>
      <c r="Z34" s="9">
        <v>5445046</v>
      </c>
      <c r="AA34" s="9">
        <v>5461270</v>
      </c>
      <c r="AB34" s="9">
        <v>5959045</v>
      </c>
      <c r="AC34" s="9">
        <v>6487544</v>
      </c>
      <c r="AD34" s="9">
        <v>6912928</v>
      </c>
      <c r="AE34" s="9">
        <v>7045510</v>
      </c>
      <c r="AF34" s="9">
        <v>6161800</v>
      </c>
      <c r="AG34" s="9">
        <v>6576261</v>
      </c>
      <c r="AH34" s="9">
        <v>7369635</v>
      </c>
      <c r="AI34" s="9">
        <v>7507799</v>
      </c>
      <c r="AJ34" s="9">
        <v>7880926</v>
      </c>
    </row>
    <row r="35" spans="1:36">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c r="A36" s="11" t="s">
        <v>3</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row>
    <row r="37" spans="1:36">
      <c r="A37" s="9" t="s">
        <v>2</v>
      </c>
      <c r="B37" s="9">
        <v>2263478</v>
      </c>
      <c r="C37" s="9">
        <v>2583487</v>
      </c>
      <c r="D37" s="9">
        <v>2935639</v>
      </c>
      <c r="E37" s="9">
        <v>3263429</v>
      </c>
      <c r="F37" s="9">
        <v>3689091</v>
      </c>
      <c r="G37" s="9">
        <v>4217612</v>
      </c>
      <c r="H37" s="9">
        <v>4638607</v>
      </c>
      <c r="I37" s="9">
        <v>4710309</v>
      </c>
      <c r="J37" s="9">
        <v>4701553</v>
      </c>
      <c r="K37" s="9">
        <v>4789827</v>
      </c>
      <c r="L37" s="9">
        <v>5069821</v>
      </c>
      <c r="M37" s="9">
        <v>5345004</v>
      </c>
      <c r="N37" s="9">
        <v>5769577</v>
      </c>
      <c r="O37" s="9">
        <v>6317303</v>
      </c>
      <c r="P37" s="9">
        <v>6954281</v>
      </c>
      <c r="Q37" s="9">
        <v>7614413</v>
      </c>
      <c r="R37" s="9">
        <v>8400647</v>
      </c>
      <c r="S37" s="9">
        <v>9076303</v>
      </c>
      <c r="T37" s="9">
        <v>9706929</v>
      </c>
      <c r="U37" s="9">
        <v>9658664</v>
      </c>
      <c r="V37" s="9">
        <v>10808142</v>
      </c>
      <c r="W37" s="9">
        <v>11306907</v>
      </c>
      <c r="X37" s="9">
        <v>12357344</v>
      </c>
      <c r="Y37" s="9">
        <v>12915159</v>
      </c>
      <c r="Z37" s="9">
        <v>13230306</v>
      </c>
      <c r="AA37" s="9">
        <v>13743478</v>
      </c>
      <c r="AB37" s="9">
        <v>14590337</v>
      </c>
      <c r="AC37" s="9">
        <v>15488664</v>
      </c>
      <c r="AD37" s="9">
        <v>16373340</v>
      </c>
      <c r="AE37" s="9">
        <v>16889169</v>
      </c>
      <c r="AF37" s="9">
        <v>15655440</v>
      </c>
      <c r="AG37" s="9">
        <v>16182000</v>
      </c>
      <c r="AH37" s="9">
        <v>17379627</v>
      </c>
      <c r="AI37" s="9">
        <v>17993197</v>
      </c>
      <c r="AJ37" s="9">
        <v>18683885</v>
      </c>
    </row>
    <row r="38" spans="1:36">
      <c r="A38" s="8" t="s">
        <v>1</v>
      </c>
      <c r="B38" s="8">
        <v>2000536</v>
      </c>
      <c r="C38" s="8">
        <v>2280920</v>
      </c>
      <c r="D38" s="8">
        <v>2598080</v>
      </c>
      <c r="E38" s="8">
        <v>2876971</v>
      </c>
      <c r="F38" s="8">
        <v>3238637</v>
      </c>
      <c r="G38" s="8">
        <v>3685118</v>
      </c>
      <c r="H38" s="8">
        <v>4023381</v>
      </c>
      <c r="I38" s="8">
        <v>3978588</v>
      </c>
      <c r="J38" s="8">
        <v>3837884</v>
      </c>
      <c r="K38" s="8">
        <v>3962213</v>
      </c>
      <c r="L38" s="8">
        <v>4159971</v>
      </c>
      <c r="M38" s="8">
        <v>4357545</v>
      </c>
      <c r="N38" s="8">
        <v>4810710</v>
      </c>
      <c r="O38" s="8">
        <v>5340764</v>
      </c>
      <c r="P38" s="8">
        <v>5935170</v>
      </c>
      <c r="Q38" s="8">
        <v>6480314</v>
      </c>
      <c r="R38" s="8">
        <v>7174349</v>
      </c>
      <c r="S38" s="8">
        <v>7786637</v>
      </c>
      <c r="T38" s="8">
        <v>8243826</v>
      </c>
      <c r="U38" s="8">
        <v>8171925</v>
      </c>
      <c r="V38" s="8">
        <v>9217366</v>
      </c>
      <c r="W38" s="8">
        <v>9568381</v>
      </c>
      <c r="X38" s="8">
        <v>10399186</v>
      </c>
      <c r="Y38" s="8">
        <v>10830634</v>
      </c>
      <c r="Z38" s="8">
        <v>11016110</v>
      </c>
      <c r="AA38" s="8">
        <v>11398644</v>
      </c>
      <c r="AB38" s="8">
        <v>12101951</v>
      </c>
      <c r="AC38" s="8">
        <v>12860001</v>
      </c>
      <c r="AD38" s="8">
        <v>13597936</v>
      </c>
      <c r="AE38" s="8">
        <v>13976627</v>
      </c>
      <c r="AF38" s="8">
        <v>12681297</v>
      </c>
      <c r="AG38" s="8">
        <v>13141402</v>
      </c>
      <c r="AH38" s="8">
        <v>14249866</v>
      </c>
      <c r="AI38" s="8">
        <v>14824333</v>
      </c>
      <c r="AJ38" s="8">
        <v>15481818</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48A05-0F18-43B9-A7E0-15B0776F3E81}">
  <dimension ref="A1:AJ21"/>
  <sheetViews>
    <sheetView zoomScaleNormal="100" zoomScaleSheetLayoutView="100" workbookViewId="0">
      <pane xSplit="1" ySplit="3" topLeftCell="J4" activePane="bottomRight" state="frozen"/>
      <selection activeCell="L19" sqref="L19"/>
      <selection pane="topRight" activeCell="L19" sqref="L19"/>
      <selection pane="bottomLeft" activeCell="L19" sqref="L19"/>
      <selection pane="bottomRight" activeCell="L19" sqref="L19"/>
    </sheetView>
  </sheetViews>
  <sheetFormatPr defaultColWidth="7.75" defaultRowHeight="13.5"/>
  <cols>
    <col min="1" max="1" width="30.75" style="7" customWidth="1"/>
    <col min="2" max="9" width="7.25" style="7" customWidth="1"/>
    <col min="10" max="23" width="7.625" style="7" customWidth="1"/>
    <col min="24" max="25" width="7.75" style="7" customWidth="1"/>
    <col min="26" max="26" width="8.625" style="7" bestFit="1" customWidth="1"/>
    <col min="27" max="36" width="7.875" style="7" bestFit="1" customWidth="1"/>
    <col min="37" max="16384" width="7.75" style="32"/>
  </cols>
  <sheetData>
    <row r="1" spans="1:36" s="39" customFormat="1">
      <c r="A1" s="39" t="s">
        <v>45</v>
      </c>
    </row>
    <row r="2" spans="1:36">
      <c r="V2" s="38"/>
      <c r="X2" s="38"/>
      <c r="Y2" s="38"/>
      <c r="Z2" s="38"/>
      <c r="AA2" s="38"/>
      <c r="AB2" s="38"/>
      <c r="AD2" s="38"/>
      <c r="AF2" s="38"/>
      <c r="AG2" s="38"/>
      <c r="AH2" s="38"/>
      <c r="AI2" s="38"/>
      <c r="AJ2" s="38" t="s">
        <v>21</v>
      </c>
    </row>
    <row r="3" spans="1:36">
      <c r="A3" s="16" t="s">
        <v>20</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4">
        <v>2007</v>
      </c>
      <c r="T3" s="14" t="s">
        <v>19</v>
      </c>
      <c r="U3" s="14">
        <v>2009</v>
      </c>
      <c r="V3" s="13" t="s">
        <v>18</v>
      </c>
      <c r="W3" s="13" t="s">
        <v>17</v>
      </c>
      <c r="X3" s="13">
        <f>'Acc.1-Acc.2'!X3</f>
        <v>2012</v>
      </c>
      <c r="Y3" s="13">
        <f>'Acc.1-Acc.2'!Y3</f>
        <v>2013</v>
      </c>
      <c r="Z3" s="13">
        <f>'Acc.1-Acc.2'!Z3</f>
        <v>2014</v>
      </c>
      <c r="AA3" s="13">
        <f>'Acc.1-Acc.2'!AA3</f>
        <v>2015</v>
      </c>
      <c r="AB3" s="13">
        <f>'Acc.1-Acc.2'!AB3</f>
        <v>2016</v>
      </c>
      <c r="AC3" s="13">
        <f>'Acc.1-Acc.2'!AC3</f>
        <v>2017</v>
      </c>
      <c r="AD3" s="13">
        <f>'Acc.1-Acc.2'!AD3</f>
        <v>2018</v>
      </c>
      <c r="AE3" s="13" t="str">
        <f>'Acc.1-Acc.2'!AE3</f>
        <v>2019r</v>
      </c>
      <c r="AF3" s="13" t="str">
        <f>'Acc.1-Acc.2'!AF3</f>
        <v>2020r</v>
      </c>
      <c r="AG3" s="13" t="str">
        <f>'Acc.1-Acc.2'!AG3</f>
        <v>2021r</v>
      </c>
      <c r="AH3" s="13" t="str">
        <f>'Acc.1-Acc.2'!AH3</f>
        <v>2022r</v>
      </c>
      <c r="AI3" s="13" t="str">
        <f>'Acc.1-Acc.2'!AI3</f>
        <v>2023r</v>
      </c>
      <c r="AJ3" s="13" t="str">
        <f>'Acc.1-Acc.2'!AJ3</f>
        <v>2024p</v>
      </c>
    </row>
    <row r="4" spans="1:36">
      <c r="A4" s="36" t="s">
        <v>16</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row>
    <row r="5" spans="1:36">
      <c r="A5" s="37" t="s">
        <v>44</v>
      </c>
      <c r="B5" s="34">
        <v>2231599</v>
      </c>
      <c r="C5" s="34">
        <v>2544875</v>
      </c>
      <c r="D5" s="34">
        <v>2882101</v>
      </c>
      <c r="E5" s="34">
        <v>3208587</v>
      </c>
      <c r="F5" s="34">
        <v>3623321</v>
      </c>
      <c r="G5" s="34">
        <v>4136083</v>
      </c>
      <c r="H5" s="34">
        <v>4521790</v>
      </c>
      <c r="I5" s="34">
        <v>4569954</v>
      </c>
      <c r="J5" s="34">
        <v>4519077</v>
      </c>
      <c r="K5" s="34">
        <v>4642975</v>
      </c>
      <c r="L5" s="34">
        <v>4969857</v>
      </c>
      <c r="M5" s="34">
        <v>5195527</v>
      </c>
      <c r="N5" s="34">
        <v>5566745</v>
      </c>
      <c r="O5" s="34">
        <v>6059100</v>
      </c>
      <c r="P5" s="34">
        <v>6652133</v>
      </c>
      <c r="Q5" s="34">
        <v>7272973</v>
      </c>
      <c r="R5" s="34">
        <v>8088336</v>
      </c>
      <c r="S5" s="34">
        <v>8767412</v>
      </c>
      <c r="T5" s="34">
        <v>9352926</v>
      </c>
      <c r="U5" s="34">
        <v>9320201</v>
      </c>
      <c r="V5" s="34">
        <v>10355372</v>
      </c>
      <c r="W5" s="34">
        <v>11034197</v>
      </c>
      <c r="X5" s="34">
        <v>11791146</v>
      </c>
      <c r="Y5" s="34">
        <v>12089670</v>
      </c>
      <c r="Z5" s="34">
        <v>12549609</v>
      </c>
      <c r="AA5" s="34">
        <v>13034505</v>
      </c>
      <c r="AB5" s="34">
        <v>13904972</v>
      </c>
      <c r="AC5" s="34">
        <v>14794813</v>
      </c>
      <c r="AD5" s="34">
        <v>15582085</v>
      </c>
      <c r="AE5" s="34">
        <v>16302220</v>
      </c>
      <c r="AF5" s="34">
        <v>15346220</v>
      </c>
      <c r="AG5" s="34">
        <v>15650444</v>
      </c>
      <c r="AH5" s="34">
        <v>16844712</v>
      </c>
      <c r="AI5" s="34">
        <v>17549769</v>
      </c>
      <c r="AJ5" s="34">
        <v>18087554</v>
      </c>
    </row>
    <row r="6" spans="1:36">
      <c r="A6" s="37" t="s">
        <v>43</v>
      </c>
      <c r="B6" s="34">
        <v>1968657</v>
      </c>
      <c r="C6" s="34">
        <v>2242308</v>
      </c>
      <c r="D6" s="34">
        <v>2544542</v>
      </c>
      <c r="E6" s="34">
        <v>2822129</v>
      </c>
      <c r="F6" s="34">
        <v>3172867</v>
      </c>
      <c r="G6" s="34">
        <v>3603589</v>
      </c>
      <c r="H6" s="34">
        <v>3906564</v>
      </c>
      <c r="I6" s="34">
        <v>3838233</v>
      </c>
      <c r="J6" s="34">
        <v>3655408</v>
      </c>
      <c r="K6" s="34">
        <v>3815361</v>
      </c>
      <c r="L6" s="34">
        <v>4060007</v>
      </c>
      <c r="M6" s="34">
        <v>4208068</v>
      </c>
      <c r="N6" s="34">
        <v>4607878</v>
      </c>
      <c r="O6" s="34">
        <v>5082561</v>
      </c>
      <c r="P6" s="34">
        <v>5633022</v>
      </c>
      <c r="Q6" s="34">
        <v>6138874</v>
      </c>
      <c r="R6" s="34">
        <v>6862038</v>
      </c>
      <c r="S6" s="34">
        <v>7477746</v>
      </c>
      <c r="T6" s="34">
        <v>7889823</v>
      </c>
      <c r="U6" s="34">
        <v>7833462</v>
      </c>
      <c r="V6" s="34">
        <v>8764596</v>
      </c>
      <c r="W6" s="34">
        <v>9295671</v>
      </c>
      <c r="X6" s="34">
        <v>9832988</v>
      </c>
      <c r="Y6" s="34">
        <v>10005145</v>
      </c>
      <c r="Z6" s="34">
        <v>10335413</v>
      </c>
      <c r="AA6" s="34">
        <v>10689671</v>
      </c>
      <c r="AB6" s="34">
        <v>11416586</v>
      </c>
      <c r="AC6" s="34">
        <v>12166150</v>
      </c>
      <c r="AD6" s="34">
        <v>12806681</v>
      </c>
      <c r="AE6" s="34">
        <v>13389678</v>
      </c>
      <c r="AF6" s="34">
        <v>12372077</v>
      </c>
      <c r="AG6" s="34">
        <v>12609846</v>
      </c>
      <c r="AH6" s="34">
        <v>13714951</v>
      </c>
      <c r="AI6" s="34">
        <v>14380905</v>
      </c>
      <c r="AJ6" s="34">
        <v>14885487</v>
      </c>
    </row>
    <row r="7" spans="1:36">
      <c r="A7" s="34"/>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row>
    <row r="8" spans="1:36">
      <c r="A8" s="36" t="s">
        <v>3</v>
      </c>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row>
    <row r="9" spans="1:36">
      <c r="A9" s="34" t="s">
        <v>6</v>
      </c>
      <c r="B9" s="34">
        <v>1382250</v>
      </c>
      <c r="C9" s="34">
        <v>1576500</v>
      </c>
      <c r="D9" s="34">
        <v>1792566</v>
      </c>
      <c r="E9" s="34">
        <v>1954506</v>
      </c>
      <c r="F9" s="34">
        <v>2210503</v>
      </c>
      <c r="G9" s="34">
        <v>2476584</v>
      </c>
      <c r="H9" s="34">
        <v>2731888</v>
      </c>
      <c r="I9" s="34">
        <v>2772469</v>
      </c>
      <c r="J9" s="34">
        <v>2822257</v>
      </c>
      <c r="K9" s="34">
        <v>2858141</v>
      </c>
      <c r="L9" s="34">
        <v>3039304</v>
      </c>
      <c r="M9" s="34">
        <v>3170673</v>
      </c>
      <c r="N9" s="34">
        <v>3418299</v>
      </c>
      <c r="O9" s="34">
        <v>3717877</v>
      </c>
      <c r="P9" s="34">
        <v>4126702</v>
      </c>
      <c r="Q9" s="34">
        <v>4499805</v>
      </c>
      <c r="R9" s="34">
        <v>5013240</v>
      </c>
      <c r="S9" s="34">
        <v>5460869</v>
      </c>
      <c r="T9" s="34">
        <v>5909506</v>
      </c>
      <c r="U9" s="34">
        <v>5717499</v>
      </c>
      <c r="V9" s="34">
        <v>6468725</v>
      </c>
      <c r="W9" s="34">
        <v>6788376</v>
      </c>
      <c r="X9" s="34">
        <v>7289093</v>
      </c>
      <c r="Y9" s="34">
        <v>7559031</v>
      </c>
      <c r="Z9" s="34">
        <v>7659242</v>
      </c>
      <c r="AA9" s="34">
        <v>7806104</v>
      </c>
      <c r="AB9" s="34">
        <v>8447431</v>
      </c>
      <c r="AC9" s="34">
        <v>9116207</v>
      </c>
      <c r="AD9" s="34">
        <v>9688332</v>
      </c>
      <c r="AE9" s="34">
        <v>9958052</v>
      </c>
      <c r="AF9" s="34">
        <v>9135943</v>
      </c>
      <c r="AG9" s="34">
        <v>9616859</v>
      </c>
      <c r="AH9" s="34">
        <v>10499396</v>
      </c>
      <c r="AI9" s="34">
        <v>10676663</v>
      </c>
      <c r="AJ9" s="34">
        <v>11082993</v>
      </c>
    </row>
    <row r="10" spans="1:36">
      <c r="A10" s="34" t="s">
        <v>4</v>
      </c>
      <c r="B10" s="34">
        <v>1119308</v>
      </c>
      <c r="C10" s="34">
        <v>1273933</v>
      </c>
      <c r="D10" s="34">
        <v>1455007</v>
      </c>
      <c r="E10" s="34">
        <v>1568048</v>
      </c>
      <c r="F10" s="34">
        <v>1760049</v>
      </c>
      <c r="G10" s="34">
        <v>1944090</v>
      </c>
      <c r="H10" s="34">
        <v>2116662</v>
      </c>
      <c r="I10" s="34">
        <v>2040748</v>
      </c>
      <c r="J10" s="34">
        <v>1958588</v>
      </c>
      <c r="K10" s="34">
        <v>2030527</v>
      </c>
      <c r="L10" s="34">
        <v>2129454</v>
      </c>
      <c r="M10" s="34">
        <v>2183214</v>
      </c>
      <c r="N10" s="34">
        <v>2459432</v>
      </c>
      <c r="O10" s="34">
        <v>2741338</v>
      </c>
      <c r="P10" s="34">
        <v>3107591</v>
      </c>
      <c r="Q10" s="34">
        <v>3365706</v>
      </c>
      <c r="R10" s="34">
        <v>3786942</v>
      </c>
      <c r="S10" s="34">
        <v>4171203</v>
      </c>
      <c r="T10" s="34">
        <v>4446403</v>
      </c>
      <c r="U10" s="34">
        <v>4230760</v>
      </c>
      <c r="V10" s="34">
        <v>4877949</v>
      </c>
      <c r="W10" s="34">
        <v>5049850</v>
      </c>
      <c r="X10" s="34">
        <v>5330935</v>
      </c>
      <c r="Y10" s="34">
        <v>5474506</v>
      </c>
      <c r="Z10" s="34">
        <v>5445046</v>
      </c>
      <c r="AA10" s="34">
        <v>5461270</v>
      </c>
      <c r="AB10" s="34">
        <v>5959045</v>
      </c>
      <c r="AC10" s="34">
        <v>6487544</v>
      </c>
      <c r="AD10" s="34">
        <v>6912928</v>
      </c>
      <c r="AE10" s="34">
        <v>7045510</v>
      </c>
      <c r="AF10" s="34">
        <v>6161800</v>
      </c>
      <c r="AG10" s="34">
        <v>6576261</v>
      </c>
      <c r="AH10" s="34">
        <v>7369635</v>
      </c>
      <c r="AI10" s="34">
        <v>7507799</v>
      </c>
      <c r="AJ10" s="34">
        <v>7880926</v>
      </c>
    </row>
    <row r="11" spans="1:36">
      <c r="A11" s="34" t="s">
        <v>42</v>
      </c>
      <c r="B11" s="34">
        <v>598498</v>
      </c>
      <c r="C11" s="34">
        <v>691199</v>
      </c>
      <c r="D11" s="34">
        <v>804626</v>
      </c>
      <c r="E11" s="34">
        <v>937146</v>
      </c>
      <c r="F11" s="34">
        <v>1051459</v>
      </c>
      <c r="G11" s="34">
        <v>1263742</v>
      </c>
      <c r="H11" s="34">
        <v>1369176</v>
      </c>
      <c r="I11" s="34">
        <v>1421257</v>
      </c>
      <c r="J11" s="34">
        <v>1433244</v>
      </c>
      <c r="K11" s="34">
        <v>1485337</v>
      </c>
      <c r="L11" s="34">
        <v>1576575</v>
      </c>
      <c r="M11" s="34">
        <v>1681261</v>
      </c>
      <c r="N11" s="34">
        <v>1782492</v>
      </c>
      <c r="O11" s="34">
        <v>1934610</v>
      </c>
      <c r="P11" s="34">
        <v>2136450</v>
      </c>
      <c r="Q11" s="34">
        <v>2327898</v>
      </c>
      <c r="R11" s="34">
        <v>2507289</v>
      </c>
      <c r="S11" s="34">
        <v>2723671</v>
      </c>
      <c r="T11" s="34">
        <v>2915696</v>
      </c>
      <c r="U11" s="34">
        <v>3026432</v>
      </c>
      <c r="V11" s="34">
        <v>3231751</v>
      </c>
      <c r="W11" s="34">
        <v>3430944</v>
      </c>
      <c r="X11" s="34">
        <v>3812499</v>
      </c>
      <c r="Y11" s="34">
        <v>4041907</v>
      </c>
      <c r="Z11" s="34">
        <v>4323540</v>
      </c>
      <c r="AA11" s="34">
        <v>4554169</v>
      </c>
      <c r="AB11" s="34">
        <v>4711391</v>
      </c>
      <c r="AC11" s="34">
        <v>4855252</v>
      </c>
      <c r="AD11" s="34">
        <v>5044149</v>
      </c>
      <c r="AE11" s="34">
        <v>5204227</v>
      </c>
      <c r="AF11" s="34">
        <v>5041279</v>
      </c>
      <c r="AG11" s="34">
        <v>5094736</v>
      </c>
      <c r="AH11" s="34">
        <v>5423736</v>
      </c>
      <c r="AI11" s="34">
        <v>5623025</v>
      </c>
      <c r="AJ11" s="34">
        <v>5857907</v>
      </c>
    </row>
    <row r="12" spans="1:36">
      <c r="A12" s="34" t="s">
        <v>14</v>
      </c>
      <c r="B12" s="34">
        <v>563359</v>
      </c>
      <c r="C12" s="34">
        <v>651403</v>
      </c>
      <c r="D12" s="34">
        <v>757315</v>
      </c>
      <c r="E12" s="34">
        <v>878888</v>
      </c>
      <c r="F12" s="34">
        <v>984282</v>
      </c>
      <c r="G12" s="34">
        <v>1163824</v>
      </c>
      <c r="H12" s="34">
        <v>1261654</v>
      </c>
      <c r="I12" s="34">
        <v>1302355</v>
      </c>
      <c r="J12" s="34">
        <v>1297731</v>
      </c>
      <c r="K12" s="34">
        <v>1360147</v>
      </c>
      <c r="L12" s="34">
        <v>1431564</v>
      </c>
      <c r="M12" s="34">
        <v>1527403</v>
      </c>
      <c r="N12" s="34">
        <v>1617042</v>
      </c>
      <c r="O12" s="34">
        <v>1753316</v>
      </c>
      <c r="P12" s="34">
        <v>1936524</v>
      </c>
      <c r="Q12" s="34">
        <v>2072815</v>
      </c>
      <c r="R12" s="34">
        <v>2232022</v>
      </c>
      <c r="S12" s="34">
        <v>2418953</v>
      </c>
      <c r="T12" s="34">
        <v>2573068</v>
      </c>
      <c r="U12" s="34">
        <v>2682329</v>
      </c>
      <c r="V12" s="34">
        <v>2860934</v>
      </c>
      <c r="W12" s="34">
        <v>3033299</v>
      </c>
      <c r="X12" s="34">
        <v>3393830</v>
      </c>
      <c r="Y12" s="34">
        <v>3600119</v>
      </c>
      <c r="Z12" s="34">
        <v>3839449</v>
      </c>
      <c r="AA12" s="34">
        <v>4026068</v>
      </c>
      <c r="AB12" s="34">
        <v>4141598</v>
      </c>
      <c r="AC12" s="34">
        <v>4252535</v>
      </c>
      <c r="AD12" s="34">
        <v>4409000</v>
      </c>
      <c r="AE12" s="34">
        <v>4515659</v>
      </c>
      <c r="AF12" s="34">
        <v>4360154</v>
      </c>
      <c r="AG12" s="34">
        <v>4387663</v>
      </c>
      <c r="AH12" s="34">
        <v>4662875</v>
      </c>
      <c r="AI12" s="34">
        <v>4784991</v>
      </c>
      <c r="AJ12" s="34">
        <v>4980042</v>
      </c>
    </row>
    <row r="13" spans="1:36">
      <c r="A13" s="34" t="s">
        <v>13</v>
      </c>
      <c r="B13" s="34">
        <v>35139</v>
      </c>
      <c r="C13" s="34">
        <v>39796</v>
      </c>
      <c r="D13" s="34">
        <v>47311</v>
      </c>
      <c r="E13" s="34">
        <v>58258</v>
      </c>
      <c r="F13" s="34">
        <v>67177</v>
      </c>
      <c r="G13" s="34">
        <v>99918</v>
      </c>
      <c r="H13" s="34">
        <v>107522</v>
      </c>
      <c r="I13" s="34">
        <v>118902</v>
      </c>
      <c r="J13" s="34">
        <v>135513</v>
      </c>
      <c r="K13" s="34">
        <v>125190</v>
      </c>
      <c r="L13" s="34">
        <v>145011</v>
      </c>
      <c r="M13" s="34">
        <v>153858</v>
      </c>
      <c r="N13" s="34">
        <v>165450</v>
      </c>
      <c r="O13" s="34">
        <v>181294</v>
      </c>
      <c r="P13" s="34">
        <v>199926</v>
      </c>
      <c r="Q13" s="34">
        <v>255083</v>
      </c>
      <c r="R13" s="34">
        <v>275267</v>
      </c>
      <c r="S13" s="34">
        <v>304718</v>
      </c>
      <c r="T13" s="34">
        <v>342628</v>
      </c>
      <c r="U13" s="34">
        <v>344103</v>
      </c>
      <c r="V13" s="34">
        <v>370817</v>
      </c>
      <c r="W13" s="34">
        <v>397645</v>
      </c>
      <c r="X13" s="34">
        <v>418669</v>
      </c>
      <c r="Y13" s="34">
        <v>441788</v>
      </c>
      <c r="Z13" s="34">
        <v>484091</v>
      </c>
      <c r="AA13" s="34">
        <v>528101</v>
      </c>
      <c r="AB13" s="34">
        <v>569793</v>
      </c>
      <c r="AC13" s="34">
        <v>602717</v>
      </c>
      <c r="AD13" s="34">
        <v>635149</v>
      </c>
      <c r="AE13" s="34">
        <v>688568</v>
      </c>
      <c r="AF13" s="34">
        <v>681125</v>
      </c>
      <c r="AG13" s="34">
        <v>707073</v>
      </c>
      <c r="AH13" s="34">
        <v>760861</v>
      </c>
      <c r="AI13" s="34">
        <v>838034</v>
      </c>
      <c r="AJ13" s="34">
        <v>877865</v>
      </c>
    </row>
    <row r="14" spans="1:36">
      <c r="A14" s="34" t="s">
        <v>41</v>
      </c>
      <c r="B14" s="34">
        <v>312715</v>
      </c>
      <c r="C14" s="34">
        <v>339895</v>
      </c>
      <c r="D14" s="34">
        <v>353433</v>
      </c>
      <c r="E14" s="34">
        <v>399153</v>
      </c>
      <c r="F14" s="34">
        <v>455057</v>
      </c>
      <c r="G14" s="34">
        <v>506862</v>
      </c>
      <c r="H14" s="34">
        <v>564514</v>
      </c>
      <c r="I14" s="34">
        <v>543994</v>
      </c>
      <c r="J14" s="34">
        <v>482610</v>
      </c>
      <c r="K14" s="34">
        <v>484811</v>
      </c>
      <c r="L14" s="34">
        <v>500656</v>
      </c>
      <c r="M14" s="34">
        <v>533879</v>
      </c>
      <c r="N14" s="34">
        <v>609532</v>
      </c>
      <c r="O14" s="34">
        <v>718066</v>
      </c>
      <c r="P14" s="34">
        <v>778205</v>
      </c>
      <c r="Q14" s="34">
        <v>871481</v>
      </c>
      <c r="R14" s="34">
        <v>912940</v>
      </c>
      <c r="S14" s="34">
        <v>928575</v>
      </c>
      <c r="T14" s="34">
        <v>921858</v>
      </c>
      <c r="U14" s="34">
        <v>966756</v>
      </c>
      <c r="V14" s="34">
        <v>1181367</v>
      </c>
      <c r="W14" s="34">
        <v>1220712</v>
      </c>
      <c r="X14" s="34">
        <v>1384661</v>
      </c>
      <c r="Y14" s="34">
        <v>1443542</v>
      </c>
      <c r="Z14" s="34">
        <v>1391975</v>
      </c>
      <c r="AA14" s="34">
        <v>1473579</v>
      </c>
      <c r="AB14" s="34">
        <v>1521872</v>
      </c>
      <c r="AC14" s="34">
        <v>1588125</v>
      </c>
      <c r="AD14" s="34">
        <v>1712869</v>
      </c>
      <c r="AE14" s="34">
        <v>1745260</v>
      </c>
      <c r="AF14" s="34">
        <v>1525844</v>
      </c>
      <c r="AG14" s="34">
        <v>1565445</v>
      </c>
      <c r="AH14" s="34">
        <v>1649801</v>
      </c>
      <c r="AI14" s="34">
        <v>1754276</v>
      </c>
      <c r="AJ14" s="34">
        <v>1815907</v>
      </c>
    </row>
    <row r="15" spans="1:36">
      <c r="A15" s="34" t="s">
        <v>40</v>
      </c>
      <c r="B15" s="34">
        <v>294041</v>
      </c>
      <c r="C15" s="34">
        <v>319598</v>
      </c>
      <c r="D15" s="34">
        <v>332327</v>
      </c>
      <c r="E15" s="34">
        <v>375317</v>
      </c>
      <c r="F15" s="34">
        <v>427883</v>
      </c>
      <c r="G15" s="34">
        <v>476594</v>
      </c>
      <c r="H15" s="34">
        <v>529593</v>
      </c>
      <c r="I15" s="34">
        <v>512856</v>
      </c>
      <c r="J15" s="34">
        <v>458761</v>
      </c>
      <c r="K15" s="34">
        <v>460764</v>
      </c>
      <c r="L15" s="34">
        <v>475206</v>
      </c>
      <c r="M15" s="34">
        <v>506560</v>
      </c>
      <c r="N15" s="34">
        <v>578950</v>
      </c>
      <c r="O15" s="34">
        <v>668790</v>
      </c>
      <c r="P15" s="34">
        <v>718247</v>
      </c>
      <c r="Q15" s="34">
        <v>794993</v>
      </c>
      <c r="R15" s="34">
        <v>844061</v>
      </c>
      <c r="S15" s="34">
        <v>871126</v>
      </c>
      <c r="T15" s="34">
        <v>860066</v>
      </c>
      <c r="U15" s="34">
        <v>907295</v>
      </c>
      <c r="V15" s="34">
        <v>1111386</v>
      </c>
      <c r="W15" s="34">
        <v>1145656</v>
      </c>
      <c r="X15" s="34">
        <v>1303706</v>
      </c>
      <c r="Y15" s="34">
        <v>1351505</v>
      </c>
      <c r="Z15" s="34">
        <v>1303157</v>
      </c>
      <c r="AA15" s="34">
        <v>1388433</v>
      </c>
      <c r="AB15" s="34">
        <v>1422778</v>
      </c>
      <c r="AC15" s="34">
        <v>1489791</v>
      </c>
      <c r="AD15" s="34">
        <v>1607673</v>
      </c>
      <c r="AE15" s="34">
        <v>1640638</v>
      </c>
      <c r="AF15" s="34">
        <v>1464830</v>
      </c>
      <c r="AG15" s="34">
        <v>1504491</v>
      </c>
      <c r="AH15" s="34">
        <v>1561926</v>
      </c>
      <c r="AI15" s="34">
        <v>1658993</v>
      </c>
      <c r="AJ15" s="34">
        <v>1720578</v>
      </c>
    </row>
    <row r="16" spans="1:36">
      <c r="A16" s="34" t="s">
        <v>10</v>
      </c>
      <c r="B16" s="34">
        <v>18674</v>
      </c>
      <c r="C16" s="34">
        <v>20297</v>
      </c>
      <c r="D16" s="34">
        <v>21106</v>
      </c>
      <c r="E16" s="34">
        <v>23836</v>
      </c>
      <c r="F16" s="34">
        <v>27174</v>
      </c>
      <c r="G16" s="34">
        <v>30268</v>
      </c>
      <c r="H16" s="34">
        <v>34921</v>
      </c>
      <c r="I16" s="34">
        <v>31138</v>
      </c>
      <c r="J16" s="34">
        <v>23849</v>
      </c>
      <c r="K16" s="34">
        <v>24047</v>
      </c>
      <c r="L16" s="34">
        <v>25450</v>
      </c>
      <c r="M16" s="34">
        <v>27319</v>
      </c>
      <c r="N16" s="34">
        <v>30582</v>
      </c>
      <c r="O16" s="34">
        <v>49276</v>
      </c>
      <c r="P16" s="34">
        <v>59958</v>
      </c>
      <c r="Q16" s="34">
        <v>76488</v>
      </c>
      <c r="R16" s="34">
        <v>68879</v>
      </c>
      <c r="S16" s="34">
        <v>57449</v>
      </c>
      <c r="T16" s="34">
        <v>61792</v>
      </c>
      <c r="U16" s="34">
        <v>59461</v>
      </c>
      <c r="V16" s="34">
        <v>69981</v>
      </c>
      <c r="W16" s="34">
        <v>75056</v>
      </c>
      <c r="X16" s="34">
        <v>80955</v>
      </c>
      <c r="Y16" s="34">
        <v>92037</v>
      </c>
      <c r="Z16" s="34">
        <v>88818</v>
      </c>
      <c r="AA16" s="34">
        <v>85146</v>
      </c>
      <c r="AB16" s="34">
        <v>99094</v>
      </c>
      <c r="AC16" s="34">
        <v>98334</v>
      </c>
      <c r="AD16" s="34">
        <v>105196</v>
      </c>
      <c r="AE16" s="34">
        <v>104622</v>
      </c>
      <c r="AF16" s="34">
        <v>61014</v>
      </c>
      <c r="AG16" s="34">
        <v>60954</v>
      </c>
      <c r="AH16" s="34">
        <v>87875</v>
      </c>
      <c r="AI16" s="34">
        <v>95283</v>
      </c>
      <c r="AJ16" s="34">
        <v>95329</v>
      </c>
    </row>
    <row r="17" spans="1:36">
      <c r="A17" s="34" t="s">
        <v>39</v>
      </c>
      <c r="B17" s="34">
        <v>20431</v>
      </c>
      <c r="C17" s="34">
        <v>15157</v>
      </c>
      <c r="D17" s="34">
        <v>13868</v>
      </c>
      <c r="E17" s="34">
        <v>18493</v>
      </c>
      <c r="F17" s="34">
        <v>18015</v>
      </c>
      <c r="G17" s="34">
        <v>16301</v>
      </c>
      <c r="H17" s="34">
        <v>12252</v>
      </c>
      <c r="I17" s="34">
        <v>10408</v>
      </c>
      <c r="J17" s="34">
        <v>13632</v>
      </c>
      <c r="K17" s="34">
        <v>17678</v>
      </c>
      <c r="L17" s="34">
        <v>23466</v>
      </c>
      <c r="M17" s="34">
        <v>25176</v>
      </c>
      <c r="N17" s="34">
        <v>27057</v>
      </c>
      <c r="O17" s="34">
        <v>38906</v>
      </c>
      <c r="P17" s="34">
        <v>77428</v>
      </c>
      <c r="Q17" s="34">
        <v>89909</v>
      </c>
      <c r="R17" s="34">
        <v>40400</v>
      </c>
      <c r="S17" s="34">
        <v>46029</v>
      </c>
      <c r="T17" s="34">
        <v>55130</v>
      </c>
      <c r="U17" s="34">
        <v>56145</v>
      </c>
      <c r="V17" s="34">
        <v>69892</v>
      </c>
      <c r="W17" s="34">
        <v>113574</v>
      </c>
      <c r="X17" s="34">
        <v>100106</v>
      </c>
      <c r="Y17" s="34">
        <v>103665</v>
      </c>
      <c r="Z17" s="34">
        <v>121854</v>
      </c>
      <c r="AA17" s="34">
        <v>69939</v>
      </c>
      <c r="AB17" s="34">
        <v>68330</v>
      </c>
      <c r="AC17" s="34">
        <v>61657</v>
      </c>
      <c r="AD17" s="34">
        <v>68587</v>
      </c>
      <c r="AE17" s="34">
        <v>59727</v>
      </c>
      <c r="AF17" s="34">
        <v>83278</v>
      </c>
      <c r="AG17" s="34">
        <v>125271</v>
      </c>
      <c r="AH17" s="34">
        <v>208762</v>
      </c>
      <c r="AI17" s="34">
        <v>88228</v>
      </c>
      <c r="AJ17" s="34">
        <v>111963</v>
      </c>
    </row>
    <row r="18" spans="1:36">
      <c r="A18" s="34" t="s">
        <v>8</v>
      </c>
      <c r="B18" s="34">
        <v>19065</v>
      </c>
      <c r="C18" s="34">
        <v>13446</v>
      </c>
      <c r="D18" s="34">
        <v>12204</v>
      </c>
      <c r="E18" s="34">
        <v>15801</v>
      </c>
      <c r="F18" s="34">
        <v>15005</v>
      </c>
      <c r="G18" s="34">
        <v>12958</v>
      </c>
      <c r="H18" s="34">
        <v>8984</v>
      </c>
      <c r="I18" s="34">
        <v>7770</v>
      </c>
      <c r="J18" s="34">
        <v>10790</v>
      </c>
      <c r="K18" s="34">
        <v>13716</v>
      </c>
      <c r="L18" s="34">
        <v>18980</v>
      </c>
      <c r="M18" s="34">
        <v>20090</v>
      </c>
      <c r="N18" s="34">
        <v>21322</v>
      </c>
      <c r="O18" s="34">
        <v>29637</v>
      </c>
      <c r="P18" s="34">
        <v>67560</v>
      </c>
      <c r="Q18" s="34">
        <v>77991</v>
      </c>
      <c r="R18" s="34">
        <v>28759</v>
      </c>
      <c r="S18" s="34">
        <v>32196</v>
      </c>
      <c r="T18" s="34">
        <v>43855</v>
      </c>
      <c r="U18" s="34">
        <v>38676</v>
      </c>
      <c r="V18" s="34">
        <v>50142</v>
      </c>
      <c r="W18" s="34">
        <v>93772</v>
      </c>
      <c r="X18" s="34">
        <v>78879</v>
      </c>
      <c r="Y18" s="34">
        <v>79001</v>
      </c>
      <c r="Z18" s="34">
        <v>94370</v>
      </c>
      <c r="AA18" s="34">
        <v>43304</v>
      </c>
      <c r="AB18" s="34">
        <v>44183</v>
      </c>
      <c r="AC18" s="34">
        <v>37497</v>
      </c>
      <c r="AD18" s="34">
        <v>43835</v>
      </c>
      <c r="AE18" s="34">
        <v>35076</v>
      </c>
      <c r="AF18" s="34">
        <v>54872</v>
      </c>
      <c r="AG18" s="34">
        <v>96129</v>
      </c>
      <c r="AH18" s="34">
        <v>181270</v>
      </c>
      <c r="AI18" s="34">
        <v>60812</v>
      </c>
      <c r="AJ18" s="34">
        <v>83943</v>
      </c>
    </row>
    <row r="19" spans="1:36">
      <c r="A19" s="34" t="s">
        <v>7</v>
      </c>
      <c r="B19" s="34">
        <v>1366</v>
      </c>
      <c r="C19" s="34">
        <v>1711</v>
      </c>
      <c r="D19" s="34">
        <v>1664</v>
      </c>
      <c r="E19" s="34">
        <v>2692</v>
      </c>
      <c r="F19" s="34">
        <v>3010</v>
      </c>
      <c r="G19" s="34">
        <v>3343</v>
      </c>
      <c r="H19" s="34">
        <v>3268</v>
      </c>
      <c r="I19" s="34">
        <v>2638</v>
      </c>
      <c r="J19" s="34">
        <v>2842</v>
      </c>
      <c r="K19" s="34">
        <v>3962</v>
      </c>
      <c r="L19" s="34">
        <v>4486</v>
      </c>
      <c r="M19" s="34">
        <v>5086</v>
      </c>
      <c r="N19" s="34">
        <v>5735</v>
      </c>
      <c r="O19" s="34">
        <v>9269</v>
      </c>
      <c r="P19" s="34">
        <v>9868</v>
      </c>
      <c r="Q19" s="34">
        <v>11918</v>
      </c>
      <c r="R19" s="34">
        <v>11641</v>
      </c>
      <c r="S19" s="34">
        <v>13833</v>
      </c>
      <c r="T19" s="34">
        <v>11275</v>
      </c>
      <c r="U19" s="34">
        <v>17469</v>
      </c>
      <c r="V19" s="34">
        <v>19750</v>
      </c>
      <c r="W19" s="34">
        <v>19802</v>
      </c>
      <c r="X19" s="34">
        <v>21227</v>
      </c>
      <c r="Y19" s="34">
        <v>24664</v>
      </c>
      <c r="Z19" s="34">
        <v>27484</v>
      </c>
      <c r="AA19" s="34">
        <v>26635</v>
      </c>
      <c r="AB19" s="34">
        <v>24147</v>
      </c>
      <c r="AC19" s="34">
        <v>24160</v>
      </c>
      <c r="AD19" s="34">
        <v>24752</v>
      </c>
      <c r="AE19" s="34">
        <v>24651</v>
      </c>
      <c r="AF19" s="34">
        <v>28406</v>
      </c>
      <c r="AG19" s="34">
        <v>29142</v>
      </c>
      <c r="AH19" s="34">
        <v>27492</v>
      </c>
      <c r="AI19" s="34">
        <v>27416</v>
      </c>
      <c r="AJ19" s="34">
        <v>28020</v>
      </c>
    </row>
    <row r="20" spans="1:36" ht="15.75">
      <c r="A20" s="33" t="s">
        <v>38</v>
      </c>
      <c r="B20" s="33">
        <v>-41433</v>
      </c>
      <c r="C20" s="33">
        <v>-47562</v>
      </c>
      <c r="D20" s="33">
        <v>-54656</v>
      </c>
      <c r="E20" s="33">
        <v>-63725</v>
      </c>
      <c r="F20" s="33">
        <v>-75683</v>
      </c>
      <c r="G20" s="33">
        <v>-94804</v>
      </c>
      <c r="H20" s="33">
        <v>-131536</v>
      </c>
      <c r="I20" s="33">
        <v>-157358</v>
      </c>
      <c r="J20" s="33">
        <v>-205402</v>
      </c>
      <c r="K20" s="33">
        <v>-167636</v>
      </c>
      <c r="L20" s="33">
        <v>-123212</v>
      </c>
      <c r="M20" s="33">
        <v>-165110</v>
      </c>
      <c r="N20" s="33">
        <v>-216521</v>
      </c>
      <c r="O20" s="33">
        <v>-272547</v>
      </c>
      <c r="P20" s="33">
        <v>-311796</v>
      </c>
      <c r="Q20" s="33">
        <v>-336302</v>
      </c>
      <c r="R20" s="33">
        <v>-304733</v>
      </c>
      <c r="S20" s="33">
        <v>-299674</v>
      </c>
      <c r="T20" s="33">
        <v>-339004</v>
      </c>
      <c r="U20" s="33">
        <v>-334341</v>
      </c>
      <c r="V20" s="33">
        <v>-456579</v>
      </c>
      <c r="W20" s="33">
        <v>-292261</v>
      </c>
      <c r="X20" s="33">
        <v>-595001</v>
      </c>
      <c r="Y20" s="33">
        <v>-851145</v>
      </c>
      <c r="Z20" s="33">
        <v>-703294</v>
      </c>
      <c r="AA20" s="33">
        <v>-729408</v>
      </c>
      <c r="AB20" s="33">
        <v>-707392</v>
      </c>
      <c r="AC20" s="33">
        <v>-703114</v>
      </c>
      <c r="AD20" s="33">
        <v>-794678</v>
      </c>
      <c r="AE20" s="33">
        <v>-545592</v>
      </c>
      <c r="AF20" s="33">
        <v>-273568</v>
      </c>
      <c r="AG20" s="33">
        <v>-501325</v>
      </c>
      <c r="AH20" s="33">
        <v>-519459</v>
      </c>
      <c r="AI20" s="33">
        <v>-415967</v>
      </c>
      <c r="AJ20" s="33">
        <v>-557290</v>
      </c>
    </row>
    <row r="21" spans="1:36" ht="15.75">
      <c r="A21" s="7" t="s">
        <v>37</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164F0-CC5C-474E-A2C9-D468AD99E999}">
  <dimension ref="A1:AJ53"/>
  <sheetViews>
    <sheetView zoomScaleNormal="100" zoomScaleSheetLayoutView="90" workbookViewId="0">
      <pane xSplit="1" ySplit="3" topLeftCell="L4" activePane="bottomRight" state="frozen"/>
      <selection activeCell="L19" sqref="L19"/>
      <selection pane="topRight" activeCell="L19" sqref="L19"/>
      <selection pane="bottomLeft" activeCell="L19" sqref="L19"/>
      <selection pane="bottomRight" activeCell="L19" sqref="L19"/>
    </sheetView>
  </sheetViews>
  <sheetFormatPr defaultColWidth="9.125" defaultRowHeight="11.25" customHeight="1"/>
  <cols>
    <col min="1" max="1" width="35.625" style="41" customWidth="1"/>
    <col min="2" max="21" width="7" style="41" customWidth="1"/>
    <col min="22" max="36" width="7.25" style="41" customWidth="1"/>
    <col min="37" max="16384" width="9.125" style="40"/>
  </cols>
  <sheetData>
    <row r="1" spans="1:36" s="32" customFormat="1" ht="13.5">
      <c r="A1" s="24" t="s">
        <v>76</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row>
    <row r="2" spans="1:36" s="32" customFormat="1" ht="13.5">
      <c r="A2" s="7"/>
      <c r="B2" s="21"/>
      <c r="C2" s="21"/>
      <c r="D2" s="21"/>
      <c r="E2" s="21"/>
      <c r="F2" s="21"/>
      <c r="G2" s="21"/>
      <c r="H2" s="21"/>
      <c r="I2" s="21"/>
      <c r="J2" s="21"/>
      <c r="K2" s="21"/>
      <c r="L2" s="21"/>
      <c r="M2" s="21"/>
      <c r="N2" s="21"/>
      <c r="O2" s="19"/>
      <c r="P2" s="19"/>
      <c r="Q2" s="19"/>
      <c r="R2" s="19"/>
      <c r="S2" s="19"/>
      <c r="T2" s="20"/>
      <c r="U2" s="19"/>
      <c r="V2" s="18"/>
      <c r="W2" s="7"/>
      <c r="X2" s="38"/>
      <c r="Y2" s="38"/>
      <c r="Z2" s="38"/>
      <c r="AA2" s="38"/>
      <c r="AB2" s="38"/>
      <c r="AD2" s="38"/>
      <c r="AG2" s="51"/>
      <c r="AH2" s="51"/>
      <c r="AI2" s="51"/>
      <c r="AJ2" s="51" t="s">
        <v>21</v>
      </c>
    </row>
    <row r="3" spans="1:36" s="32" customFormat="1" ht="13.5">
      <c r="A3" s="16" t="s">
        <v>20</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4">
        <v>2007</v>
      </c>
      <c r="T3" s="14" t="s">
        <v>19</v>
      </c>
      <c r="U3" s="14">
        <v>2009</v>
      </c>
      <c r="V3" s="13" t="s">
        <v>18</v>
      </c>
      <c r="W3" s="13" t="s">
        <v>17</v>
      </c>
      <c r="X3" s="13">
        <f>'Acc.1-Acc.2'!X3</f>
        <v>2012</v>
      </c>
      <c r="Y3" s="13">
        <f>'Acc.1-Acc.2'!Y3</f>
        <v>2013</v>
      </c>
      <c r="Z3" s="13">
        <f>'Acc.1-Acc.2'!Z3</f>
        <v>2014</v>
      </c>
      <c r="AA3" s="13">
        <f>'Acc.1-Acc.2'!AA3</f>
        <v>2015</v>
      </c>
      <c r="AB3" s="13">
        <f>'Acc.1-Acc.2'!AB3</f>
        <v>2016</v>
      </c>
      <c r="AC3" s="13">
        <f>'Acc.1-Acc.2'!AC3</f>
        <v>2017</v>
      </c>
      <c r="AD3" s="13">
        <f>'Acc.1-Acc.2'!AD3</f>
        <v>2018</v>
      </c>
      <c r="AE3" s="13" t="str">
        <f>'Acc.1-Acc.2'!AE3</f>
        <v>2019r</v>
      </c>
      <c r="AF3" s="13" t="str">
        <f>'Acc.1-Acc.2'!AF3</f>
        <v>2020r</v>
      </c>
      <c r="AG3" s="13" t="str">
        <f>'Acc.1-Acc.2'!AG3</f>
        <v>2021r</v>
      </c>
      <c r="AH3" s="13" t="str">
        <f>'Acc.1-Acc.2'!AH3</f>
        <v>2022r</v>
      </c>
      <c r="AI3" s="13" t="str">
        <f>'Acc.1-Acc.2'!AI3</f>
        <v>2023r</v>
      </c>
      <c r="AJ3" s="13" t="str">
        <f>'Acc.1-Acc.2'!AJ3</f>
        <v>2024p</v>
      </c>
    </row>
    <row r="4" spans="1:36" s="32" customFormat="1" ht="13.5">
      <c r="A4" s="36" t="s">
        <v>16</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row>
    <row r="5" spans="1:36" s="32" customFormat="1" ht="13.5">
      <c r="A5" s="48" t="s">
        <v>67</v>
      </c>
      <c r="B5" s="48">
        <v>176242</v>
      </c>
      <c r="C5" s="48">
        <v>214318</v>
      </c>
      <c r="D5" s="48">
        <v>247920</v>
      </c>
      <c r="E5" s="48">
        <v>296573</v>
      </c>
      <c r="F5" s="48">
        <v>360379</v>
      </c>
      <c r="G5" s="48">
        <v>457938</v>
      </c>
      <c r="H5" s="48">
        <v>522752</v>
      </c>
      <c r="I5" s="48">
        <v>541558</v>
      </c>
      <c r="J5" s="48">
        <v>504032</v>
      </c>
      <c r="K5" s="48">
        <v>484857</v>
      </c>
      <c r="L5" s="48">
        <v>575078</v>
      </c>
      <c r="M5" s="48">
        <v>610547</v>
      </c>
      <c r="N5" s="48">
        <v>657240</v>
      </c>
      <c r="O5" s="48">
        <v>762219</v>
      </c>
      <c r="P5" s="48">
        <v>859255</v>
      </c>
      <c r="Q5" s="48">
        <v>1442108</v>
      </c>
      <c r="R5" s="48">
        <v>1546389</v>
      </c>
      <c r="S5" s="48">
        <v>1730533</v>
      </c>
      <c r="T5" s="48">
        <v>1786115</v>
      </c>
      <c r="U5" s="48">
        <v>1964168</v>
      </c>
      <c r="V5" s="48">
        <v>2292107</v>
      </c>
      <c r="W5" s="48">
        <v>2415240</v>
      </c>
      <c r="X5" s="48">
        <v>2810223</v>
      </c>
      <c r="Y5" s="48">
        <v>2875549</v>
      </c>
      <c r="Z5" s="48">
        <v>2821762</v>
      </c>
      <c r="AA5" s="48">
        <v>3014519</v>
      </c>
      <c r="AB5" s="48">
        <v>3074078</v>
      </c>
      <c r="AC5" s="48">
        <v>3208526</v>
      </c>
      <c r="AD5" s="48">
        <v>3386657</v>
      </c>
      <c r="AE5" s="48">
        <v>3669844</v>
      </c>
      <c r="AF5" s="48">
        <v>3791953</v>
      </c>
      <c r="AG5" s="48">
        <v>4123670</v>
      </c>
      <c r="AH5" s="48">
        <v>3786014</v>
      </c>
      <c r="AI5" s="48">
        <v>3885745</v>
      </c>
      <c r="AJ5" s="48">
        <v>4505479</v>
      </c>
    </row>
    <row r="6" spans="1:36" s="32" customFormat="1" ht="13.5">
      <c r="A6" s="48" t="s">
        <v>66</v>
      </c>
      <c r="B6" s="48">
        <v>111009</v>
      </c>
      <c r="C6" s="48">
        <v>136392</v>
      </c>
      <c r="D6" s="48">
        <v>148353</v>
      </c>
      <c r="E6" s="48">
        <v>173859</v>
      </c>
      <c r="F6" s="48">
        <v>215935</v>
      </c>
      <c r="G6" s="48">
        <v>262164</v>
      </c>
      <c r="H6" s="48">
        <v>297920</v>
      </c>
      <c r="I6" s="48">
        <v>294186</v>
      </c>
      <c r="J6" s="48">
        <v>231872</v>
      </c>
      <c r="K6" s="48">
        <v>223090</v>
      </c>
      <c r="L6" s="48">
        <v>264164</v>
      </c>
      <c r="M6" s="48">
        <v>272569</v>
      </c>
      <c r="N6" s="48">
        <v>304820</v>
      </c>
      <c r="O6" s="48">
        <v>370411</v>
      </c>
      <c r="P6" s="48">
        <v>433333</v>
      </c>
      <c r="Q6" s="48">
        <v>529549</v>
      </c>
      <c r="R6" s="48">
        <v>594894</v>
      </c>
      <c r="S6" s="48">
        <v>646590</v>
      </c>
      <c r="T6" s="48">
        <v>721061</v>
      </c>
      <c r="U6" s="48">
        <v>662185</v>
      </c>
      <c r="V6" s="48">
        <v>727713</v>
      </c>
      <c r="W6" s="48">
        <v>886235</v>
      </c>
      <c r="X6" s="48">
        <v>925098</v>
      </c>
      <c r="Y6" s="48">
        <v>988890</v>
      </c>
      <c r="Z6" s="48">
        <v>915579</v>
      </c>
      <c r="AA6" s="48">
        <v>944041</v>
      </c>
      <c r="AB6" s="48">
        <v>945045</v>
      </c>
      <c r="AC6" s="48">
        <v>940953</v>
      </c>
      <c r="AD6" s="48">
        <v>1053244</v>
      </c>
      <c r="AE6" s="48">
        <v>1082561</v>
      </c>
      <c r="AF6" s="48">
        <v>947276</v>
      </c>
      <c r="AG6" s="48">
        <v>975264</v>
      </c>
      <c r="AH6" s="48">
        <v>1161921</v>
      </c>
      <c r="AI6" s="48">
        <v>1187451</v>
      </c>
      <c r="AJ6" s="48">
        <v>1190875</v>
      </c>
    </row>
    <row r="7" spans="1:36" s="32" customFormat="1" ht="13.5">
      <c r="A7" s="45" t="s">
        <v>65</v>
      </c>
      <c r="B7" s="45">
        <v>105462</v>
      </c>
      <c r="C7" s="45">
        <v>131219</v>
      </c>
      <c r="D7" s="45">
        <v>143716</v>
      </c>
      <c r="E7" s="45">
        <v>168101</v>
      </c>
      <c r="F7" s="45">
        <v>208557</v>
      </c>
      <c r="G7" s="45">
        <v>251607</v>
      </c>
      <c r="H7" s="45">
        <v>285765</v>
      </c>
      <c r="I7" s="45">
        <v>279779</v>
      </c>
      <c r="J7" s="45">
        <v>216195</v>
      </c>
      <c r="K7" s="45">
        <v>207173</v>
      </c>
      <c r="L7" s="45">
        <v>246710</v>
      </c>
      <c r="M7" s="45">
        <v>257695</v>
      </c>
      <c r="N7" s="45">
        <v>290407</v>
      </c>
      <c r="O7" s="45">
        <v>351718</v>
      </c>
      <c r="P7" s="45">
        <v>416583</v>
      </c>
      <c r="Q7" s="45">
        <v>512603</v>
      </c>
      <c r="R7" s="45">
        <v>577004</v>
      </c>
      <c r="S7" s="45">
        <v>627208</v>
      </c>
      <c r="T7" s="45">
        <v>703347</v>
      </c>
      <c r="U7" s="45">
        <v>639928</v>
      </c>
      <c r="V7" s="45">
        <v>701328</v>
      </c>
      <c r="W7" s="45">
        <v>857903</v>
      </c>
      <c r="X7" s="45">
        <v>892434</v>
      </c>
      <c r="Y7" s="45">
        <v>959843</v>
      </c>
      <c r="Z7" s="45">
        <v>881447</v>
      </c>
      <c r="AA7" s="45">
        <v>906322</v>
      </c>
      <c r="AB7" s="45">
        <v>908726</v>
      </c>
      <c r="AC7" s="45">
        <v>897742</v>
      </c>
      <c r="AD7" s="45">
        <v>1004085</v>
      </c>
      <c r="AE7" s="45">
        <v>1032703</v>
      </c>
      <c r="AF7" s="45">
        <v>897716</v>
      </c>
      <c r="AG7" s="45">
        <v>925438</v>
      </c>
      <c r="AH7" s="45">
        <v>1106213</v>
      </c>
      <c r="AI7" s="45">
        <v>1131228</v>
      </c>
      <c r="AJ7" s="45">
        <v>1137823</v>
      </c>
    </row>
    <row r="8" spans="1:36" s="32" customFormat="1" ht="13.5">
      <c r="A8" s="45" t="s">
        <v>64</v>
      </c>
      <c r="B8" s="45">
        <v>5547</v>
      </c>
      <c r="C8" s="45">
        <v>5173</v>
      </c>
      <c r="D8" s="45">
        <v>4637</v>
      </c>
      <c r="E8" s="45">
        <v>5758</v>
      </c>
      <c r="F8" s="45">
        <v>7378</v>
      </c>
      <c r="G8" s="45">
        <v>10557</v>
      </c>
      <c r="H8" s="45">
        <v>12155</v>
      </c>
      <c r="I8" s="45">
        <v>14407</v>
      </c>
      <c r="J8" s="45">
        <v>15677</v>
      </c>
      <c r="K8" s="45">
        <v>15917</v>
      </c>
      <c r="L8" s="45">
        <v>17454</v>
      </c>
      <c r="M8" s="45">
        <v>14874</v>
      </c>
      <c r="N8" s="45">
        <v>14413</v>
      </c>
      <c r="O8" s="45">
        <v>18693</v>
      </c>
      <c r="P8" s="45">
        <v>16750</v>
      </c>
      <c r="Q8" s="45">
        <v>16946</v>
      </c>
      <c r="R8" s="45">
        <v>17890</v>
      </c>
      <c r="S8" s="45">
        <v>19382</v>
      </c>
      <c r="T8" s="45">
        <v>17714</v>
      </c>
      <c r="U8" s="45">
        <v>22257</v>
      </c>
      <c r="V8" s="45">
        <v>26385</v>
      </c>
      <c r="W8" s="45">
        <v>28332</v>
      </c>
      <c r="X8" s="45">
        <v>32664</v>
      </c>
      <c r="Y8" s="45">
        <v>29047</v>
      </c>
      <c r="Z8" s="45">
        <v>34132</v>
      </c>
      <c r="AA8" s="45">
        <v>37719</v>
      </c>
      <c r="AB8" s="45">
        <v>36319</v>
      </c>
      <c r="AC8" s="45">
        <v>43211</v>
      </c>
      <c r="AD8" s="45">
        <v>49159</v>
      </c>
      <c r="AE8" s="45">
        <v>49858</v>
      </c>
      <c r="AF8" s="45">
        <v>49560</v>
      </c>
      <c r="AG8" s="45">
        <v>49826</v>
      </c>
      <c r="AH8" s="45">
        <v>55708</v>
      </c>
      <c r="AI8" s="45">
        <v>56223</v>
      </c>
      <c r="AJ8" s="45">
        <v>53052</v>
      </c>
    </row>
    <row r="9" spans="1:36" s="32" customFormat="1" ht="13.5">
      <c r="A9" s="48" t="s">
        <v>63</v>
      </c>
      <c r="B9" s="48">
        <v>35321</v>
      </c>
      <c r="C9" s="48">
        <v>41212</v>
      </c>
      <c r="D9" s="48">
        <v>49427</v>
      </c>
      <c r="E9" s="48">
        <v>60926</v>
      </c>
      <c r="F9" s="48">
        <v>70928</v>
      </c>
      <c r="G9" s="48">
        <v>104481</v>
      </c>
      <c r="H9" s="48">
        <v>113509</v>
      </c>
      <c r="I9" s="48">
        <v>125623</v>
      </c>
      <c r="J9" s="48">
        <v>140374</v>
      </c>
      <c r="K9" s="48">
        <v>138064</v>
      </c>
      <c r="L9" s="48">
        <v>162535</v>
      </c>
      <c r="M9" s="48">
        <v>173741</v>
      </c>
      <c r="N9" s="48">
        <v>189420</v>
      </c>
      <c r="O9" s="48">
        <v>213852</v>
      </c>
      <c r="P9" s="48">
        <v>242398</v>
      </c>
      <c r="Q9" s="48">
        <v>305360</v>
      </c>
      <c r="R9" s="48">
        <v>333333</v>
      </c>
      <c r="S9" s="48">
        <v>369012</v>
      </c>
      <c r="T9" s="48">
        <v>413739</v>
      </c>
      <c r="U9" s="48">
        <v>413316</v>
      </c>
      <c r="V9" s="48">
        <v>452084</v>
      </c>
      <c r="W9" s="48">
        <v>486896</v>
      </c>
      <c r="X9" s="48">
        <v>514329</v>
      </c>
      <c r="Y9" s="48">
        <v>555529</v>
      </c>
      <c r="Z9" s="48">
        <v>610254</v>
      </c>
      <c r="AA9" s="48">
        <v>658254</v>
      </c>
      <c r="AB9" s="48">
        <v>705812</v>
      </c>
      <c r="AC9" s="48">
        <v>744059</v>
      </c>
      <c r="AD9" s="48">
        <v>785408</v>
      </c>
      <c r="AE9" s="48">
        <v>846615</v>
      </c>
      <c r="AF9" s="48">
        <v>811565</v>
      </c>
      <c r="AG9" s="48">
        <v>834888</v>
      </c>
      <c r="AH9" s="48">
        <v>895789</v>
      </c>
      <c r="AI9" s="48">
        <v>1005029</v>
      </c>
      <c r="AJ9" s="48">
        <v>1052305</v>
      </c>
    </row>
    <row r="10" spans="1:36" s="32" customFormat="1" ht="13.5">
      <c r="A10" s="45" t="s">
        <v>62</v>
      </c>
      <c r="B10" s="45">
        <v>2951</v>
      </c>
      <c r="C10" s="45">
        <v>3295</v>
      </c>
      <c r="D10" s="45">
        <v>3561</v>
      </c>
      <c r="E10" s="45">
        <v>7585</v>
      </c>
      <c r="F10" s="45">
        <v>11817</v>
      </c>
      <c r="G10" s="45">
        <v>30897</v>
      </c>
      <c r="H10" s="45">
        <v>31276</v>
      </c>
      <c r="I10" s="45">
        <v>36591</v>
      </c>
      <c r="J10" s="45">
        <v>34341</v>
      </c>
      <c r="K10" s="45">
        <v>35703</v>
      </c>
      <c r="L10" s="45">
        <v>43653</v>
      </c>
      <c r="M10" s="45">
        <v>43097</v>
      </c>
      <c r="N10" s="45">
        <v>47085</v>
      </c>
      <c r="O10" s="45">
        <v>57268</v>
      </c>
      <c r="P10" s="45">
        <v>68675</v>
      </c>
      <c r="Q10" s="45">
        <v>92297</v>
      </c>
      <c r="R10" s="45">
        <v>97462</v>
      </c>
      <c r="S10" s="45">
        <v>107435</v>
      </c>
      <c r="T10" s="45">
        <v>119149</v>
      </c>
      <c r="U10" s="45">
        <v>99526</v>
      </c>
      <c r="V10" s="45">
        <v>112828</v>
      </c>
      <c r="W10" s="45">
        <v>120355</v>
      </c>
      <c r="X10" s="45">
        <v>118036</v>
      </c>
      <c r="Y10" s="45">
        <v>136318</v>
      </c>
      <c r="Z10" s="45">
        <v>158414</v>
      </c>
      <c r="AA10" s="45">
        <v>169913</v>
      </c>
      <c r="AB10" s="45">
        <v>176570</v>
      </c>
      <c r="AC10" s="45">
        <v>182437</v>
      </c>
      <c r="AD10" s="45">
        <v>194909</v>
      </c>
      <c r="AE10" s="45">
        <v>203300</v>
      </c>
      <c r="AF10" s="45">
        <v>185576</v>
      </c>
      <c r="AG10" s="45">
        <v>171382</v>
      </c>
      <c r="AH10" s="45">
        <v>185177</v>
      </c>
      <c r="AI10" s="45">
        <v>218841</v>
      </c>
      <c r="AJ10" s="45">
        <v>228888</v>
      </c>
    </row>
    <row r="11" spans="1:36" s="32" customFormat="1" ht="13.5">
      <c r="A11" s="45" t="s">
        <v>61</v>
      </c>
      <c r="B11" s="45">
        <v>32188</v>
      </c>
      <c r="C11" s="45">
        <v>36501</v>
      </c>
      <c r="D11" s="45">
        <v>43750</v>
      </c>
      <c r="E11" s="45">
        <v>50673</v>
      </c>
      <c r="F11" s="45">
        <v>55360</v>
      </c>
      <c r="G11" s="45">
        <v>69021</v>
      </c>
      <c r="H11" s="45">
        <v>76246</v>
      </c>
      <c r="I11" s="45">
        <v>82311</v>
      </c>
      <c r="J11" s="45">
        <v>101172</v>
      </c>
      <c r="K11" s="45">
        <v>89487</v>
      </c>
      <c r="L11" s="45">
        <v>101358</v>
      </c>
      <c r="M11" s="45">
        <v>110761</v>
      </c>
      <c r="N11" s="45">
        <v>118365</v>
      </c>
      <c r="O11" s="45">
        <v>124026</v>
      </c>
      <c r="P11" s="45">
        <v>131251</v>
      </c>
      <c r="Q11" s="45">
        <v>162786</v>
      </c>
      <c r="R11" s="45">
        <v>177805</v>
      </c>
      <c r="S11" s="45">
        <v>197283</v>
      </c>
      <c r="T11" s="45">
        <v>223479</v>
      </c>
      <c r="U11" s="45">
        <v>244577</v>
      </c>
      <c r="V11" s="45">
        <v>257989</v>
      </c>
      <c r="W11" s="45">
        <v>277290</v>
      </c>
      <c r="X11" s="45">
        <v>300633</v>
      </c>
      <c r="Y11" s="45">
        <v>305470</v>
      </c>
      <c r="Z11" s="45">
        <v>325677</v>
      </c>
      <c r="AA11" s="45">
        <v>358188</v>
      </c>
      <c r="AB11" s="45">
        <v>393223</v>
      </c>
      <c r="AC11" s="45">
        <v>420280</v>
      </c>
      <c r="AD11" s="45">
        <v>440240</v>
      </c>
      <c r="AE11" s="45">
        <v>485268</v>
      </c>
      <c r="AF11" s="45">
        <v>495549</v>
      </c>
      <c r="AG11" s="45">
        <v>535691</v>
      </c>
      <c r="AH11" s="45">
        <v>575684</v>
      </c>
      <c r="AI11" s="45">
        <v>619193</v>
      </c>
      <c r="AJ11" s="45">
        <v>648977</v>
      </c>
    </row>
    <row r="12" spans="1:36" s="32" customFormat="1" ht="15.75">
      <c r="A12" s="45" t="s">
        <v>60</v>
      </c>
      <c r="B12" s="45">
        <v>182</v>
      </c>
      <c r="C12" s="45">
        <v>1416</v>
      </c>
      <c r="D12" s="45">
        <v>2116</v>
      </c>
      <c r="E12" s="45">
        <v>2668</v>
      </c>
      <c r="F12" s="45">
        <v>3751</v>
      </c>
      <c r="G12" s="45">
        <v>4563</v>
      </c>
      <c r="H12" s="45">
        <v>5987</v>
      </c>
      <c r="I12" s="45">
        <v>6721</v>
      </c>
      <c r="J12" s="45">
        <v>4861</v>
      </c>
      <c r="K12" s="45">
        <v>12663</v>
      </c>
      <c r="L12" s="45">
        <v>16530</v>
      </c>
      <c r="M12" s="45">
        <v>17741</v>
      </c>
      <c r="N12" s="45">
        <v>20778</v>
      </c>
      <c r="O12" s="45">
        <v>28742</v>
      </c>
      <c r="P12" s="45">
        <v>37359</v>
      </c>
      <c r="Q12" s="45">
        <v>40973</v>
      </c>
      <c r="R12" s="45">
        <v>44958</v>
      </c>
      <c r="S12" s="45">
        <v>48238</v>
      </c>
      <c r="T12" s="45">
        <v>51815</v>
      </c>
      <c r="U12" s="45">
        <v>48378</v>
      </c>
      <c r="V12" s="45">
        <v>57310</v>
      </c>
      <c r="W12" s="45">
        <v>60991</v>
      </c>
      <c r="X12" s="45">
        <v>63528</v>
      </c>
      <c r="Y12" s="45">
        <v>79004</v>
      </c>
      <c r="Z12" s="45">
        <v>88430</v>
      </c>
      <c r="AA12" s="45">
        <v>90186</v>
      </c>
      <c r="AB12" s="45">
        <v>92613</v>
      </c>
      <c r="AC12" s="45">
        <v>95960</v>
      </c>
      <c r="AD12" s="45">
        <v>102721</v>
      </c>
      <c r="AE12" s="45">
        <v>108326</v>
      </c>
      <c r="AF12" s="45">
        <v>84593</v>
      </c>
      <c r="AG12" s="45">
        <v>80091</v>
      </c>
      <c r="AH12" s="45">
        <v>86509</v>
      </c>
      <c r="AI12" s="45">
        <v>114183</v>
      </c>
      <c r="AJ12" s="45">
        <v>117255</v>
      </c>
    </row>
    <row r="13" spans="1:36" s="32" customFormat="1" ht="15.75">
      <c r="A13" s="45" t="s">
        <v>75</v>
      </c>
      <c r="B13" s="45">
        <v>0</v>
      </c>
      <c r="C13" s="45">
        <v>0</v>
      </c>
      <c r="D13" s="45">
        <v>0</v>
      </c>
      <c r="E13" s="45">
        <v>0</v>
      </c>
      <c r="F13" s="45">
        <v>0</v>
      </c>
      <c r="G13" s="45">
        <v>0</v>
      </c>
      <c r="H13" s="45">
        <v>0</v>
      </c>
      <c r="I13" s="45">
        <v>0</v>
      </c>
      <c r="J13" s="45">
        <v>0</v>
      </c>
      <c r="K13" s="45">
        <v>211</v>
      </c>
      <c r="L13" s="45">
        <v>994</v>
      </c>
      <c r="M13" s="45">
        <v>2142</v>
      </c>
      <c r="N13" s="45">
        <v>3192</v>
      </c>
      <c r="O13" s="45">
        <v>3816</v>
      </c>
      <c r="P13" s="45">
        <v>5113</v>
      </c>
      <c r="Q13" s="45">
        <v>9304</v>
      </c>
      <c r="R13" s="45">
        <v>13108</v>
      </c>
      <c r="S13" s="45">
        <v>16056</v>
      </c>
      <c r="T13" s="45">
        <v>19296</v>
      </c>
      <c r="U13" s="45">
        <v>20835</v>
      </c>
      <c r="V13" s="45">
        <v>23957</v>
      </c>
      <c r="W13" s="45">
        <v>28260</v>
      </c>
      <c r="X13" s="45">
        <v>32132</v>
      </c>
      <c r="Y13" s="45">
        <v>34737</v>
      </c>
      <c r="Z13" s="45">
        <v>37733</v>
      </c>
      <c r="AA13" s="45">
        <v>39967</v>
      </c>
      <c r="AB13" s="45">
        <v>43406</v>
      </c>
      <c r="AC13" s="45">
        <v>45382</v>
      </c>
      <c r="AD13" s="45">
        <v>47538</v>
      </c>
      <c r="AE13" s="45">
        <v>49721</v>
      </c>
      <c r="AF13" s="45">
        <v>45847</v>
      </c>
      <c r="AG13" s="45">
        <v>47724</v>
      </c>
      <c r="AH13" s="45">
        <v>48419</v>
      </c>
      <c r="AI13" s="45">
        <v>52812</v>
      </c>
      <c r="AJ13" s="45">
        <v>57185</v>
      </c>
    </row>
    <row r="14" spans="1:36" s="32" customFormat="1" ht="13.5">
      <c r="A14" s="48" t="s">
        <v>58</v>
      </c>
      <c r="B14" s="48">
        <v>18265</v>
      </c>
      <c r="C14" s="48">
        <v>20620</v>
      </c>
      <c r="D14" s="48">
        <v>25619</v>
      </c>
      <c r="E14" s="48">
        <v>29437</v>
      </c>
      <c r="F14" s="48">
        <v>31843</v>
      </c>
      <c r="G14" s="48">
        <v>44827</v>
      </c>
      <c r="H14" s="48">
        <v>50525</v>
      </c>
      <c r="I14" s="48">
        <v>57391</v>
      </c>
      <c r="J14" s="48">
        <v>73804</v>
      </c>
      <c r="K14" s="48">
        <v>64394</v>
      </c>
      <c r="L14" s="48">
        <v>76873</v>
      </c>
      <c r="M14" s="48">
        <v>90934</v>
      </c>
      <c r="N14" s="48">
        <v>96755</v>
      </c>
      <c r="O14" s="48">
        <v>100930</v>
      </c>
      <c r="P14" s="48">
        <v>101908</v>
      </c>
      <c r="Q14" s="48">
        <v>128243</v>
      </c>
      <c r="R14" s="48">
        <v>149878</v>
      </c>
      <c r="S14" s="48">
        <v>174912</v>
      </c>
      <c r="T14" s="48">
        <v>195478</v>
      </c>
      <c r="U14" s="48">
        <v>256223</v>
      </c>
      <c r="V14" s="48">
        <v>293530</v>
      </c>
      <c r="W14" s="48">
        <v>275045</v>
      </c>
      <c r="X14" s="48">
        <v>326151</v>
      </c>
      <c r="Y14" s="48">
        <v>330096</v>
      </c>
      <c r="Z14" s="48">
        <v>346702</v>
      </c>
      <c r="AA14" s="48">
        <v>377027</v>
      </c>
      <c r="AB14" s="48">
        <v>421938</v>
      </c>
      <c r="AC14" s="48">
        <v>459179</v>
      </c>
      <c r="AD14" s="48">
        <v>526108</v>
      </c>
      <c r="AE14" s="48">
        <v>578218</v>
      </c>
      <c r="AF14" s="48">
        <v>652269</v>
      </c>
      <c r="AG14" s="48">
        <v>679948</v>
      </c>
      <c r="AH14" s="48">
        <v>706830</v>
      </c>
      <c r="AI14" s="48">
        <v>748896</v>
      </c>
      <c r="AJ14" s="48">
        <v>782829</v>
      </c>
    </row>
    <row r="15" spans="1:36" s="32" customFormat="1" ht="13.5">
      <c r="A15" s="45" t="s">
        <v>57</v>
      </c>
      <c r="B15" s="45">
        <v>213</v>
      </c>
      <c r="C15" s="45">
        <v>295</v>
      </c>
      <c r="D15" s="45">
        <v>591</v>
      </c>
      <c r="E15" s="45">
        <v>715</v>
      </c>
      <c r="F15" s="45">
        <v>929</v>
      </c>
      <c r="G15" s="45">
        <v>2231</v>
      </c>
      <c r="H15" s="45">
        <v>3082</v>
      </c>
      <c r="I15" s="45">
        <v>5134</v>
      </c>
      <c r="J15" s="45">
        <v>2467</v>
      </c>
      <c r="K15" s="45">
        <v>3338</v>
      </c>
      <c r="L15" s="45">
        <v>5131</v>
      </c>
      <c r="M15" s="45">
        <v>5024</v>
      </c>
      <c r="N15" s="45">
        <v>5883</v>
      </c>
      <c r="O15" s="45">
        <v>7109</v>
      </c>
      <c r="P15" s="45">
        <v>8071</v>
      </c>
      <c r="Q15" s="45">
        <v>10113</v>
      </c>
      <c r="R15" s="45">
        <v>13550</v>
      </c>
      <c r="S15" s="45">
        <v>14717</v>
      </c>
      <c r="T15" s="45">
        <v>16448</v>
      </c>
      <c r="U15" s="45">
        <v>21534</v>
      </c>
      <c r="V15" s="45">
        <v>20860</v>
      </c>
      <c r="W15" s="45">
        <v>22352</v>
      </c>
      <c r="X15" s="45">
        <v>26986</v>
      </c>
      <c r="Y15" s="45">
        <v>29400</v>
      </c>
      <c r="Z15" s="45">
        <v>30159</v>
      </c>
      <c r="AA15" s="45">
        <v>31332</v>
      </c>
      <c r="AB15" s="45">
        <v>36394</v>
      </c>
      <c r="AC15" s="45">
        <v>38769</v>
      </c>
      <c r="AD15" s="45">
        <v>45333</v>
      </c>
      <c r="AE15" s="45">
        <v>51242</v>
      </c>
      <c r="AF15" s="45">
        <v>87141</v>
      </c>
      <c r="AG15" s="45">
        <v>83206</v>
      </c>
      <c r="AH15" s="45">
        <v>74262</v>
      </c>
      <c r="AI15" s="45">
        <v>80748</v>
      </c>
      <c r="AJ15" s="45">
        <v>84749</v>
      </c>
    </row>
    <row r="16" spans="1:36" s="32" customFormat="1" ht="13.5">
      <c r="A16" s="45" t="s">
        <v>56</v>
      </c>
      <c r="B16" s="45">
        <v>18052</v>
      </c>
      <c r="C16" s="45">
        <v>20325</v>
      </c>
      <c r="D16" s="45">
        <v>25028</v>
      </c>
      <c r="E16" s="45">
        <v>28722</v>
      </c>
      <c r="F16" s="45">
        <v>30914</v>
      </c>
      <c r="G16" s="45">
        <v>42325</v>
      </c>
      <c r="H16" s="45">
        <v>46993</v>
      </c>
      <c r="I16" s="45">
        <v>51542</v>
      </c>
      <c r="J16" s="45">
        <v>70562</v>
      </c>
      <c r="K16" s="45">
        <v>56086</v>
      </c>
      <c r="L16" s="45">
        <v>66204</v>
      </c>
      <c r="M16" s="45">
        <v>74402</v>
      </c>
      <c r="N16" s="45">
        <v>79318</v>
      </c>
      <c r="O16" s="45">
        <v>81052</v>
      </c>
      <c r="P16" s="45">
        <v>81058</v>
      </c>
      <c r="Q16" s="45">
        <v>109093</v>
      </c>
      <c r="R16" s="45">
        <v>121985</v>
      </c>
      <c r="S16" s="45">
        <v>139885</v>
      </c>
      <c r="T16" s="45">
        <v>158037</v>
      </c>
      <c r="U16" s="45">
        <v>177665</v>
      </c>
      <c r="V16" s="45">
        <v>186434</v>
      </c>
      <c r="W16" s="45">
        <v>197138</v>
      </c>
      <c r="X16" s="45">
        <v>215128</v>
      </c>
      <c r="Y16" s="45">
        <v>207476</v>
      </c>
      <c r="Z16" s="45">
        <v>227205</v>
      </c>
      <c r="AA16" s="45">
        <v>252867</v>
      </c>
      <c r="AB16" s="45">
        <v>294198</v>
      </c>
      <c r="AC16" s="45">
        <v>316394</v>
      </c>
      <c r="AD16" s="45">
        <v>335134</v>
      </c>
      <c r="AE16" s="45">
        <v>365699</v>
      </c>
      <c r="AF16" s="45">
        <v>388673</v>
      </c>
      <c r="AG16" s="45">
        <v>409690</v>
      </c>
      <c r="AH16" s="45">
        <v>444306</v>
      </c>
      <c r="AI16" s="45">
        <v>472919</v>
      </c>
      <c r="AJ16" s="45">
        <v>497514</v>
      </c>
    </row>
    <row r="17" spans="1:36" s="32" customFormat="1" ht="13.5">
      <c r="A17" s="45" t="s">
        <v>55</v>
      </c>
      <c r="B17" s="45">
        <v>0</v>
      </c>
      <c r="C17" s="45">
        <v>0</v>
      </c>
      <c r="D17" s="45">
        <v>0</v>
      </c>
      <c r="E17" s="45">
        <v>0</v>
      </c>
      <c r="F17" s="45">
        <v>0</v>
      </c>
      <c r="G17" s="45">
        <v>271</v>
      </c>
      <c r="H17" s="45">
        <v>450</v>
      </c>
      <c r="I17" s="45">
        <v>715</v>
      </c>
      <c r="J17" s="45">
        <v>775</v>
      </c>
      <c r="K17" s="45">
        <v>4970</v>
      </c>
      <c r="L17" s="45">
        <v>5538</v>
      </c>
      <c r="M17" s="45">
        <v>11508</v>
      </c>
      <c r="N17" s="45">
        <v>11554</v>
      </c>
      <c r="O17" s="45">
        <v>12769</v>
      </c>
      <c r="P17" s="45">
        <v>12779</v>
      </c>
      <c r="Q17" s="45">
        <v>9037</v>
      </c>
      <c r="R17" s="45">
        <v>14343</v>
      </c>
      <c r="S17" s="45">
        <v>20310</v>
      </c>
      <c r="T17" s="45">
        <v>20993</v>
      </c>
      <c r="U17" s="45">
        <v>57024</v>
      </c>
      <c r="V17" s="45">
        <v>86236</v>
      </c>
      <c r="W17" s="45">
        <v>55555</v>
      </c>
      <c r="X17" s="45">
        <v>84037</v>
      </c>
      <c r="Y17" s="45">
        <v>93220</v>
      </c>
      <c r="Z17" s="45">
        <v>89338</v>
      </c>
      <c r="AA17" s="45">
        <v>92828</v>
      </c>
      <c r="AB17" s="45">
        <v>91346</v>
      </c>
      <c r="AC17" s="45">
        <v>104016</v>
      </c>
      <c r="AD17" s="45">
        <v>145641</v>
      </c>
      <c r="AE17" s="45">
        <v>161277</v>
      </c>
      <c r="AF17" s="45">
        <v>176455</v>
      </c>
      <c r="AG17" s="45">
        <v>187052</v>
      </c>
      <c r="AH17" s="45">
        <v>188262</v>
      </c>
      <c r="AI17" s="45">
        <v>195229</v>
      </c>
      <c r="AJ17" s="45">
        <v>200566</v>
      </c>
    </row>
    <row r="18" spans="1:36" s="32" customFormat="1" ht="13.5">
      <c r="A18" s="48" t="s">
        <v>54</v>
      </c>
      <c r="B18" s="48">
        <v>11647</v>
      </c>
      <c r="C18" s="48">
        <v>16094</v>
      </c>
      <c r="D18" s="48">
        <v>24521</v>
      </c>
      <c r="E18" s="48">
        <v>32351</v>
      </c>
      <c r="F18" s="48">
        <v>41673</v>
      </c>
      <c r="G18" s="48">
        <v>46466</v>
      </c>
      <c r="H18" s="48">
        <v>60798</v>
      </c>
      <c r="I18" s="48">
        <v>64358</v>
      </c>
      <c r="J18" s="48">
        <v>57982</v>
      </c>
      <c r="K18" s="48">
        <v>59309</v>
      </c>
      <c r="L18" s="48">
        <v>71506</v>
      </c>
      <c r="M18" s="48">
        <v>73303</v>
      </c>
      <c r="N18" s="48">
        <v>66245</v>
      </c>
      <c r="O18" s="48">
        <v>77026</v>
      </c>
      <c r="P18" s="48">
        <v>81616</v>
      </c>
      <c r="Q18" s="48">
        <v>478956</v>
      </c>
      <c r="R18" s="48">
        <v>468284</v>
      </c>
      <c r="S18" s="48">
        <v>540019</v>
      </c>
      <c r="T18" s="48">
        <v>455837</v>
      </c>
      <c r="U18" s="48">
        <v>632444</v>
      </c>
      <c r="V18" s="48">
        <v>818780</v>
      </c>
      <c r="W18" s="48">
        <v>767064</v>
      </c>
      <c r="X18" s="48">
        <v>1044645</v>
      </c>
      <c r="Y18" s="48">
        <v>1001034</v>
      </c>
      <c r="Z18" s="48">
        <v>949227</v>
      </c>
      <c r="AA18" s="48">
        <v>1035197</v>
      </c>
      <c r="AB18" s="48">
        <v>1001283</v>
      </c>
      <c r="AC18" s="48">
        <v>1064335</v>
      </c>
      <c r="AD18" s="48">
        <v>1021897</v>
      </c>
      <c r="AE18" s="48">
        <v>1162450</v>
      </c>
      <c r="AF18" s="48">
        <v>1380843</v>
      </c>
      <c r="AG18" s="48">
        <v>1633570</v>
      </c>
      <c r="AH18" s="48">
        <v>1021474</v>
      </c>
      <c r="AI18" s="48">
        <v>944369</v>
      </c>
      <c r="AJ18" s="48">
        <v>1479470</v>
      </c>
    </row>
    <row r="19" spans="1:36" s="32" customFormat="1" ht="15.75">
      <c r="A19" s="45" t="s">
        <v>74</v>
      </c>
      <c r="B19" s="46" t="s">
        <v>51</v>
      </c>
      <c r="C19" s="46" t="s">
        <v>51</v>
      </c>
      <c r="D19" s="46" t="s">
        <v>51</v>
      </c>
      <c r="E19" s="46" t="s">
        <v>51</v>
      </c>
      <c r="F19" s="46" t="s">
        <v>51</v>
      </c>
      <c r="G19" s="46" t="s">
        <v>51</v>
      </c>
      <c r="H19" s="46" t="s">
        <v>51</v>
      </c>
      <c r="I19" s="46" t="s">
        <v>51</v>
      </c>
      <c r="J19" s="46" t="s">
        <v>51</v>
      </c>
      <c r="K19" s="46" t="s">
        <v>51</v>
      </c>
      <c r="L19" s="46">
        <v>1</v>
      </c>
      <c r="M19" s="46">
        <v>1</v>
      </c>
      <c r="N19" s="46">
        <v>1</v>
      </c>
      <c r="O19" s="46">
        <v>1</v>
      </c>
      <c r="P19" s="46">
        <v>1</v>
      </c>
      <c r="Q19" s="46">
        <v>1</v>
      </c>
      <c r="R19" s="46">
        <v>2</v>
      </c>
      <c r="S19" s="46">
        <v>2</v>
      </c>
      <c r="T19" s="46">
        <v>2</v>
      </c>
      <c r="U19" s="46">
        <v>223</v>
      </c>
      <c r="V19" s="46">
        <v>576</v>
      </c>
      <c r="W19" s="46">
        <v>540</v>
      </c>
      <c r="X19" s="46">
        <v>480</v>
      </c>
      <c r="Y19" s="46">
        <v>380</v>
      </c>
      <c r="Z19" s="46">
        <v>444</v>
      </c>
      <c r="AA19" s="46">
        <v>200</v>
      </c>
      <c r="AB19" s="46">
        <v>184</v>
      </c>
      <c r="AC19" s="46">
        <v>251</v>
      </c>
      <c r="AD19" s="46">
        <v>279</v>
      </c>
      <c r="AE19" s="46">
        <v>296</v>
      </c>
      <c r="AF19" s="46">
        <v>306</v>
      </c>
      <c r="AG19" s="46">
        <v>364</v>
      </c>
      <c r="AH19" s="46">
        <v>386</v>
      </c>
      <c r="AI19" s="46">
        <v>377</v>
      </c>
      <c r="AJ19" s="46">
        <v>415</v>
      </c>
    </row>
    <row r="20" spans="1:36" s="32" customFormat="1" ht="13.5">
      <c r="A20" s="45" t="s">
        <v>52</v>
      </c>
      <c r="B20" s="45" t="s">
        <v>51</v>
      </c>
      <c r="C20" s="45" t="s">
        <v>51</v>
      </c>
      <c r="D20" s="46" t="s">
        <v>51</v>
      </c>
      <c r="E20" s="46" t="s">
        <v>51</v>
      </c>
      <c r="F20" s="46" t="s">
        <v>51</v>
      </c>
      <c r="G20" s="46" t="s">
        <v>51</v>
      </c>
      <c r="H20" s="46" t="s">
        <v>51</v>
      </c>
      <c r="I20" s="46" t="s">
        <v>51</v>
      </c>
      <c r="J20" s="46" t="s">
        <v>51</v>
      </c>
      <c r="K20" s="46" t="s">
        <v>51</v>
      </c>
      <c r="L20" s="46" t="s">
        <v>51</v>
      </c>
      <c r="M20" s="46" t="s">
        <v>51</v>
      </c>
      <c r="N20" s="46" t="s">
        <v>51</v>
      </c>
      <c r="O20" s="46" t="s">
        <v>51</v>
      </c>
      <c r="P20" s="46" t="s">
        <v>51</v>
      </c>
      <c r="Q20" s="45">
        <v>346389</v>
      </c>
      <c r="R20" s="45">
        <v>356038</v>
      </c>
      <c r="S20" s="45">
        <v>416898</v>
      </c>
      <c r="T20" s="45">
        <v>323847</v>
      </c>
      <c r="U20" s="45">
        <v>441100</v>
      </c>
      <c r="V20" s="45">
        <v>589381</v>
      </c>
      <c r="W20" s="45">
        <v>580745</v>
      </c>
      <c r="X20" s="45">
        <v>814877</v>
      </c>
      <c r="Y20" s="45">
        <v>712042</v>
      </c>
      <c r="Z20" s="45">
        <v>656299</v>
      </c>
      <c r="AA20" s="45">
        <v>734081</v>
      </c>
      <c r="AB20" s="45">
        <v>701203</v>
      </c>
      <c r="AC20" s="45">
        <v>762526</v>
      </c>
      <c r="AD20" s="45">
        <v>710498</v>
      </c>
      <c r="AE20" s="45">
        <v>724119</v>
      </c>
      <c r="AF20" s="45">
        <v>682805</v>
      </c>
      <c r="AG20" s="45">
        <v>733736</v>
      </c>
      <c r="AH20" s="45">
        <v>601678</v>
      </c>
      <c r="AI20" s="45">
        <v>586586</v>
      </c>
      <c r="AJ20" s="45">
        <v>894471</v>
      </c>
    </row>
    <row r="21" spans="1:36" s="32" customFormat="1" ht="13.5">
      <c r="A21" s="45" t="s">
        <v>50</v>
      </c>
      <c r="B21" s="45">
        <v>288</v>
      </c>
      <c r="C21" s="45">
        <v>258</v>
      </c>
      <c r="D21" s="45">
        <v>260</v>
      </c>
      <c r="E21" s="45">
        <v>502</v>
      </c>
      <c r="F21" s="45">
        <v>349</v>
      </c>
      <c r="G21" s="45">
        <v>385</v>
      </c>
      <c r="H21" s="45">
        <v>776</v>
      </c>
      <c r="I21" s="45">
        <v>551</v>
      </c>
      <c r="J21" s="45">
        <v>313</v>
      </c>
      <c r="K21" s="45">
        <v>341</v>
      </c>
      <c r="L21" s="45">
        <v>274</v>
      </c>
      <c r="M21" s="45">
        <v>253</v>
      </c>
      <c r="N21" s="45">
        <v>325</v>
      </c>
      <c r="O21" s="45">
        <v>762</v>
      </c>
      <c r="P21" s="45">
        <v>1429</v>
      </c>
      <c r="Q21" s="45">
        <v>1478</v>
      </c>
      <c r="R21" s="45">
        <v>1186</v>
      </c>
      <c r="S21" s="45">
        <v>1808</v>
      </c>
      <c r="T21" s="45">
        <v>1335</v>
      </c>
      <c r="U21" s="45">
        <v>1467</v>
      </c>
      <c r="V21" s="45">
        <v>1631</v>
      </c>
      <c r="W21" s="45">
        <v>1553</v>
      </c>
      <c r="X21" s="45">
        <v>1334</v>
      </c>
      <c r="Y21" s="45">
        <v>1375</v>
      </c>
      <c r="Z21" s="45">
        <v>1819</v>
      </c>
      <c r="AA21" s="45">
        <v>1602</v>
      </c>
      <c r="AB21" s="45">
        <v>2548</v>
      </c>
      <c r="AC21" s="45">
        <v>1985</v>
      </c>
      <c r="AD21" s="45">
        <v>2008</v>
      </c>
      <c r="AE21" s="45">
        <v>1430</v>
      </c>
      <c r="AF21" s="45">
        <v>1480</v>
      </c>
      <c r="AG21" s="45">
        <v>1345</v>
      </c>
      <c r="AH21" s="45">
        <v>1616</v>
      </c>
      <c r="AI21" s="45">
        <v>1678</v>
      </c>
      <c r="AJ21" s="45">
        <v>2666</v>
      </c>
    </row>
    <row r="22" spans="1:36" s="32" customFormat="1" ht="13.5">
      <c r="A22" s="45" t="s">
        <v>49</v>
      </c>
      <c r="B22" s="45">
        <v>11359</v>
      </c>
      <c r="C22" s="45">
        <v>15836</v>
      </c>
      <c r="D22" s="45">
        <v>24261</v>
      </c>
      <c r="E22" s="45">
        <v>31849</v>
      </c>
      <c r="F22" s="45">
        <v>41324</v>
      </c>
      <c r="G22" s="45">
        <v>46081</v>
      </c>
      <c r="H22" s="45">
        <v>60022</v>
      </c>
      <c r="I22" s="45">
        <v>63807</v>
      </c>
      <c r="J22" s="45">
        <v>57669</v>
      </c>
      <c r="K22" s="45">
        <v>58968</v>
      </c>
      <c r="L22" s="45">
        <v>71231</v>
      </c>
      <c r="M22" s="45">
        <v>73049</v>
      </c>
      <c r="N22" s="45">
        <v>65919</v>
      </c>
      <c r="O22" s="45">
        <v>76263</v>
      </c>
      <c r="P22" s="45">
        <v>80186</v>
      </c>
      <c r="Q22" s="45">
        <v>131088</v>
      </c>
      <c r="R22" s="45">
        <v>111058</v>
      </c>
      <c r="S22" s="45">
        <v>121311</v>
      </c>
      <c r="T22" s="45">
        <v>130653</v>
      </c>
      <c r="U22" s="45">
        <v>189654</v>
      </c>
      <c r="V22" s="45">
        <v>227192</v>
      </c>
      <c r="W22" s="45">
        <v>184226</v>
      </c>
      <c r="X22" s="45">
        <v>227954</v>
      </c>
      <c r="Y22" s="45">
        <v>287237</v>
      </c>
      <c r="Z22" s="45">
        <v>290665</v>
      </c>
      <c r="AA22" s="45">
        <v>299314</v>
      </c>
      <c r="AB22" s="45">
        <v>297348</v>
      </c>
      <c r="AC22" s="45">
        <v>299573</v>
      </c>
      <c r="AD22" s="45">
        <v>309112</v>
      </c>
      <c r="AE22" s="45">
        <v>436605</v>
      </c>
      <c r="AF22" s="45">
        <v>696252</v>
      </c>
      <c r="AG22" s="45">
        <v>898125</v>
      </c>
      <c r="AH22" s="45">
        <v>417794</v>
      </c>
      <c r="AI22" s="45">
        <v>355728</v>
      </c>
      <c r="AJ22" s="45">
        <v>581918</v>
      </c>
    </row>
    <row r="23" spans="1:36" s="32" customFormat="1" ht="13.5">
      <c r="A23" s="48" t="s">
        <v>73</v>
      </c>
      <c r="B23" s="48">
        <v>2246275</v>
      </c>
      <c r="C23" s="48">
        <v>2562296</v>
      </c>
      <c r="D23" s="48">
        <v>2902486</v>
      </c>
      <c r="E23" s="48">
        <v>3236476</v>
      </c>
      <c r="F23" s="48">
        <v>3661713</v>
      </c>
      <c r="G23" s="48">
        <v>4161491</v>
      </c>
      <c r="H23" s="48">
        <v>4555772</v>
      </c>
      <c r="I23" s="48">
        <v>4603091</v>
      </c>
      <c r="J23" s="48">
        <v>4558677</v>
      </c>
      <c r="K23" s="48">
        <v>4676855</v>
      </c>
      <c r="L23" s="48">
        <v>5016354</v>
      </c>
      <c r="M23" s="48">
        <v>5238168</v>
      </c>
      <c r="N23" s="48">
        <v>5607062</v>
      </c>
      <c r="O23" s="48">
        <v>6113284</v>
      </c>
      <c r="P23" s="48">
        <v>6749255</v>
      </c>
      <c r="Q23" s="48">
        <v>7391754</v>
      </c>
      <c r="R23" s="48">
        <v>8211003</v>
      </c>
      <c r="S23" s="48">
        <v>8898200</v>
      </c>
      <c r="T23" s="48">
        <v>9500891</v>
      </c>
      <c r="U23" s="48">
        <v>9495956</v>
      </c>
      <c r="V23" s="48">
        <v>10548386</v>
      </c>
      <c r="W23" s="48">
        <v>11369668</v>
      </c>
      <c r="X23" s="48">
        <v>12178197</v>
      </c>
      <c r="Y23" s="48">
        <v>12415677</v>
      </c>
      <c r="Z23" s="48">
        <v>12833163</v>
      </c>
      <c r="AA23" s="48">
        <v>13263594</v>
      </c>
      <c r="AB23" s="48">
        <v>14145548</v>
      </c>
      <c r="AC23" s="48">
        <v>15050268</v>
      </c>
      <c r="AD23" s="48">
        <v>15840846</v>
      </c>
      <c r="AE23" s="48">
        <v>16494228</v>
      </c>
      <c r="AF23" s="48">
        <v>15518714</v>
      </c>
      <c r="AG23" s="48">
        <v>15879336</v>
      </c>
      <c r="AH23" s="48">
        <v>17156257</v>
      </c>
      <c r="AI23" s="48">
        <v>17895252</v>
      </c>
      <c r="AJ23" s="48">
        <v>18410203</v>
      </c>
    </row>
    <row r="24" spans="1:36" s="32" customFormat="1" ht="13.5">
      <c r="A24" s="48" t="s">
        <v>72</v>
      </c>
      <c r="B24" s="48">
        <v>1983333</v>
      </c>
      <c r="C24" s="48">
        <v>2259729</v>
      </c>
      <c r="D24" s="48">
        <v>2564927</v>
      </c>
      <c r="E24" s="48">
        <v>2850018</v>
      </c>
      <c r="F24" s="48">
        <v>3211259</v>
      </c>
      <c r="G24" s="48">
        <v>3628997</v>
      </c>
      <c r="H24" s="48">
        <v>3940546</v>
      </c>
      <c r="I24" s="48">
        <v>3871370</v>
      </c>
      <c r="J24" s="48">
        <v>3695008</v>
      </c>
      <c r="K24" s="48">
        <v>3849241</v>
      </c>
      <c r="L24" s="48">
        <v>4106504</v>
      </c>
      <c r="M24" s="48">
        <v>4250709</v>
      </c>
      <c r="N24" s="48">
        <v>4648195</v>
      </c>
      <c r="O24" s="48">
        <v>5136745</v>
      </c>
      <c r="P24" s="48">
        <v>5730144</v>
      </c>
      <c r="Q24" s="48">
        <v>6257655</v>
      </c>
      <c r="R24" s="48">
        <v>6984705</v>
      </c>
      <c r="S24" s="48">
        <v>7608534</v>
      </c>
      <c r="T24" s="48">
        <v>8037788</v>
      </c>
      <c r="U24" s="48">
        <v>8009217</v>
      </c>
      <c r="V24" s="48">
        <v>8957610</v>
      </c>
      <c r="W24" s="48">
        <v>9631142</v>
      </c>
      <c r="X24" s="48">
        <v>10220039</v>
      </c>
      <c r="Y24" s="48">
        <v>10331152</v>
      </c>
      <c r="Z24" s="48">
        <v>10618967</v>
      </c>
      <c r="AA24" s="48">
        <v>10918760</v>
      </c>
      <c r="AB24" s="48">
        <v>11657162</v>
      </c>
      <c r="AC24" s="48">
        <v>12421605</v>
      </c>
      <c r="AD24" s="48">
        <v>13065442</v>
      </c>
      <c r="AE24" s="48">
        <v>13581686</v>
      </c>
      <c r="AF24" s="48">
        <v>12544571</v>
      </c>
      <c r="AG24" s="48">
        <v>12838738</v>
      </c>
      <c r="AH24" s="48">
        <v>14026496</v>
      </c>
      <c r="AI24" s="48">
        <v>14726388</v>
      </c>
      <c r="AJ24" s="48">
        <v>15208136</v>
      </c>
    </row>
    <row r="25" spans="1:36" s="32" customFormat="1" ht="13.5">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row>
    <row r="26" spans="1:36" s="32" customFormat="1" ht="13.5">
      <c r="A26" s="36" t="s">
        <v>3</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row>
    <row r="27" spans="1:36" s="32" customFormat="1" ht="13.5">
      <c r="A27" s="45" t="s">
        <v>71</v>
      </c>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row>
    <row r="28" spans="1:36" s="32" customFormat="1" ht="13.5">
      <c r="A28" s="50" t="s">
        <v>70</v>
      </c>
      <c r="B28" s="45">
        <v>2231599</v>
      </c>
      <c r="C28" s="45">
        <v>2544875</v>
      </c>
      <c r="D28" s="45">
        <v>2882101</v>
      </c>
      <c r="E28" s="45">
        <v>3208587</v>
      </c>
      <c r="F28" s="45">
        <v>3623321</v>
      </c>
      <c r="G28" s="45">
        <v>4136083</v>
      </c>
      <c r="H28" s="45">
        <v>4521790</v>
      </c>
      <c r="I28" s="45">
        <v>4569954</v>
      </c>
      <c r="J28" s="45">
        <v>4519077</v>
      </c>
      <c r="K28" s="45">
        <v>4642975</v>
      </c>
      <c r="L28" s="45">
        <v>4969857</v>
      </c>
      <c r="M28" s="45">
        <v>5195527</v>
      </c>
      <c r="N28" s="45">
        <v>5566745</v>
      </c>
      <c r="O28" s="45">
        <v>6059100</v>
      </c>
      <c r="P28" s="45">
        <v>6652133</v>
      </c>
      <c r="Q28" s="45">
        <v>7272973</v>
      </c>
      <c r="R28" s="45">
        <v>8088336</v>
      </c>
      <c r="S28" s="45">
        <v>8767412</v>
      </c>
      <c r="T28" s="45">
        <v>9352926</v>
      </c>
      <c r="U28" s="45">
        <v>9320201</v>
      </c>
      <c r="V28" s="45">
        <v>10355372</v>
      </c>
      <c r="W28" s="45">
        <v>11034197</v>
      </c>
      <c r="X28" s="45">
        <v>11791146</v>
      </c>
      <c r="Y28" s="45">
        <v>12089670</v>
      </c>
      <c r="Z28" s="45">
        <v>12549609</v>
      </c>
      <c r="AA28" s="45">
        <v>13034505</v>
      </c>
      <c r="AB28" s="45">
        <v>13904972</v>
      </c>
      <c r="AC28" s="45">
        <v>14794813</v>
      </c>
      <c r="AD28" s="45">
        <v>15582085</v>
      </c>
      <c r="AE28" s="45">
        <v>16302220</v>
      </c>
      <c r="AF28" s="45">
        <v>15346220</v>
      </c>
      <c r="AG28" s="45">
        <v>15650444</v>
      </c>
      <c r="AH28" s="45">
        <v>16844712</v>
      </c>
      <c r="AI28" s="45">
        <v>17549769</v>
      </c>
      <c r="AJ28" s="45">
        <v>18087554</v>
      </c>
    </row>
    <row r="29" spans="1:36" s="32" customFormat="1" ht="13.5">
      <c r="A29" s="45" t="s">
        <v>69</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row>
    <row r="30" spans="1:36" s="32" customFormat="1" ht="13.5">
      <c r="A30" s="50" t="s">
        <v>68</v>
      </c>
      <c r="B30" s="45">
        <v>1968657</v>
      </c>
      <c r="C30" s="45">
        <v>2242308</v>
      </c>
      <c r="D30" s="45">
        <v>2544542</v>
      </c>
      <c r="E30" s="45">
        <v>2822129</v>
      </c>
      <c r="F30" s="45">
        <v>3172867</v>
      </c>
      <c r="G30" s="45">
        <v>3603589</v>
      </c>
      <c r="H30" s="45">
        <v>3906564</v>
      </c>
      <c r="I30" s="45">
        <v>3838233</v>
      </c>
      <c r="J30" s="45">
        <v>3655408</v>
      </c>
      <c r="K30" s="45">
        <v>3815361</v>
      </c>
      <c r="L30" s="45">
        <v>4060007</v>
      </c>
      <c r="M30" s="45">
        <v>4208068</v>
      </c>
      <c r="N30" s="45">
        <v>4607878</v>
      </c>
      <c r="O30" s="45">
        <v>5082561</v>
      </c>
      <c r="P30" s="45">
        <v>5633022</v>
      </c>
      <c r="Q30" s="45">
        <v>6138874</v>
      </c>
      <c r="R30" s="45">
        <v>6862038</v>
      </c>
      <c r="S30" s="45">
        <v>7477746</v>
      </c>
      <c r="T30" s="45">
        <v>7889823</v>
      </c>
      <c r="U30" s="45">
        <v>7833462</v>
      </c>
      <c r="V30" s="45">
        <v>8764596</v>
      </c>
      <c r="W30" s="45">
        <v>9295671</v>
      </c>
      <c r="X30" s="45">
        <v>9832988</v>
      </c>
      <c r="Y30" s="45">
        <v>10005145</v>
      </c>
      <c r="Z30" s="45">
        <v>10335413</v>
      </c>
      <c r="AA30" s="45">
        <v>10689671</v>
      </c>
      <c r="AB30" s="45">
        <v>11416586</v>
      </c>
      <c r="AC30" s="45">
        <v>12166150</v>
      </c>
      <c r="AD30" s="45">
        <v>12806681</v>
      </c>
      <c r="AE30" s="45">
        <v>13389678</v>
      </c>
      <c r="AF30" s="45">
        <v>12372077</v>
      </c>
      <c r="AG30" s="45">
        <v>12609846</v>
      </c>
      <c r="AH30" s="45">
        <v>13714951</v>
      </c>
      <c r="AI30" s="45">
        <v>14380905</v>
      </c>
      <c r="AJ30" s="45">
        <v>14885487</v>
      </c>
    </row>
    <row r="31" spans="1:36" s="32" customFormat="1" ht="13.5">
      <c r="A31" s="48" t="s">
        <v>67</v>
      </c>
      <c r="B31" s="48">
        <v>190918</v>
      </c>
      <c r="C31" s="48">
        <v>231739</v>
      </c>
      <c r="D31" s="48">
        <v>268305</v>
      </c>
      <c r="E31" s="48">
        <v>324462</v>
      </c>
      <c r="F31" s="48">
        <v>398771</v>
      </c>
      <c r="G31" s="48">
        <v>483346</v>
      </c>
      <c r="H31" s="48">
        <v>556734</v>
      </c>
      <c r="I31" s="48">
        <v>574695</v>
      </c>
      <c r="J31" s="48">
        <v>543632</v>
      </c>
      <c r="K31" s="48">
        <v>518737</v>
      </c>
      <c r="L31" s="48">
        <v>621575</v>
      </c>
      <c r="M31" s="48">
        <v>653188</v>
      </c>
      <c r="N31" s="48">
        <v>697557</v>
      </c>
      <c r="O31" s="48">
        <v>816403</v>
      </c>
      <c r="P31" s="48">
        <v>956377</v>
      </c>
      <c r="Q31" s="48">
        <v>1560889</v>
      </c>
      <c r="R31" s="48">
        <v>1669056</v>
      </c>
      <c r="S31" s="48">
        <v>1861321</v>
      </c>
      <c r="T31" s="48">
        <v>1934080</v>
      </c>
      <c r="U31" s="48">
        <v>2139923</v>
      </c>
      <c r="V31" s="48">
        <v>2485121</v>
      </c>
      <c r="W31" s="48">
        <v>2750711</v>
      </c>
      <c r="X31" s="48">
        <v>3197274</v>
      </c>
      <c r="Y31" s="48">
        <v>3201556</v>
      </c>
      <c r="Z31" s="48">
        <v>3105316</v>
      </c>
      <c r="AA31" s="48">
        <v>3243608</v>
      </c>
      <c r="AB31" s="48">
        <v>3314654</v>
      </c>
      <c r="AC31" s="48">
        <v>3463981</v>
      </c>
      <c r="AD31" s="48">
        <v>3645418</v>
      </c>
      <c r="AE31" s="48">
        <v>3861852</v>
      </c>
      <c r="AF31" s="48">
        <v>3964447</v>
      </c>
      <c r="AG31" s="48">
        <v>4352562</v>
      </c>
      <c r="AH31" s="48">
        <v>4097559</v>
      </c>
      <c r="AI31" s="48">
        <v>4231228</v>
      </c>
      <c r="AJ31" s="48">
        <v>4828128</v>
      </c>
    </row>
    <row r="32" spans="1:36" s="32" customFormat="1" ht="13.5">
      <c r="A32" s="48" t="s">
        <v>66</v>
      </c>
      <c r="B32" s="48">
        <v>111009</v>
      </c>
      <c r="C32" s="48">
        <v>136392</v>
      </c>
      <c r="D32" s="48">
        <v>148353</v>
      </c>
      <c r="E32" s="48">
        <v>173859</v>
      </c>
      <c r="F32" s="48">
        <v>215935</v>
      </c>
      <c r="G32" s="48">
        <v>262164</v>
      </c>
      <c r="H32" s="48">
        <v>297920</v>
      </c>
      <c r="I32" s="48">
        <v>294186</v>
      </c>
      <c r="J32" s="48">
        <v>231872</v>
      </c>
      <c r="K32" s="48">
        <v>223090</v>
      </c>
      <c r="L32" s="48">
        <v>264164</v>
      </c>
      <c r="M32" s="48">
        <v>272569</v>
      </c>
      <c r="N32" s="48">
        <v>304820</v>
      </c>
      <c r="O32" s="48">
        <v>370411</v>
      </c>
      <c r="P32" s="48">
        <v>433333</v>
      </c>
      <c r="Q32" s="48">
        <v>529549</v>
      </c>
      <c r="R32" s="48">
        <v>594894</v>
      </c>
      <c r="S32" s="48">
        <v>646590</v>
      </c>
      <c r="T32" s="48">
        <v>721061</v>
      </c>
      <c r="U32" s="48">
        <v>662185</v>
      </c>
      <c r="V32" s="48">
        <v>727713</v>
      </c>
      <c r="W32" s="48">
        <v>886235</v>
      </c>
      <c r="X32" s="48">
        <v>925098</v>
      </c>
      <c r="Y32" s="48">
        <v>988890</v>
      </c>
      <c r="Z32" s="48">
        <v>915579</v>
      </c>
      <c r="AA32" s="48">
        <v>944041</v>
      </c>
      <c r="AB32" s="48">
        <v>945045</v>
      </c>
      <c r="AC32" s="48">
        <v>940953</v>
      </c>
      <c r="AD32" s="48">
        <v>1053244</v>
      </c>
      <c r="AE32" s="48">
        <v>1082561</v>
      </c>
      <c r="AF32" s="48">
        <v>947276</v>
      </c>
      <c r="AG32" s="48">
        <v>975264</v>
      </c>
      <c r="AH32" s="48">
        <v>1161921</v>
      </c>
      <c r="AI32" s="48">
        <v>1187451</v>
      </c>
      <c r="AJ32" s="48">
        <v>1190875</v>
      </c>
    </row>
    <row r="33" spans="1:36" s="32" customFormat="1" ht="13.5">
      <c r="A33" s="45" t="s">
        <v>65</v>
      </c>
      <c r="B33" s="45">
        <v>105462</v>
      </c>
      <c r="C33" s="45">
        <v>131219</v>
      </c>
      <c r="D33" s="45">
        <v>143716</v>
      </c>
      <c r="E33" s="45">
        <v>168101</v>
      </c>
      <c r="F33" s="45">
        <v>208557</v>
      </c>
      <c r="G33" s="45">
        <v>251607</v>
      </c>
      <c r="H33" s="45">
        <v>285765</v>
      </c>
      <c r="I33" s="45">
        <v>279779</v>
      </c>
      <c r="J33" s="45">
        <v>216195</v>
      </c>
      <c r="K33" s="45">
        <v>207173</v>
      </c>
      <c r="L33" s="45">
        <v>246710</v>
      </c>
      <c r="M33" s="45">
        <v>257695</v>
      </c>
      <c r="N33" s="45">
        <v>290407</v>
      </c>
      <c r="O33" s="45">
        <v>351718</v>
      </c>
      <c r="P33" s="45">
        <v>416583</v>
      </c>
      <c r="Q33" s="45">
        <v>512603</v>
      </c>
      <c r="R33" s="45">
        <v>577004</v>
      </c>
      <c r="S33" s="45">
        <v>627208</v>
      </c>
      <c r="T33" s="45">
        <v>703347</v>
      </c>
      <c r="U33" s="45">
        <v>639928</v>
      </c>
      <c r="V33" s="45">
        <v>701328</v>
      </c>
      <c r="W33" s="45">
        <v>857903</v>
      </c>
      <c r="X33" s="45">
        <v>892434</v>
      </c>
      <c r="Y33" s="45">
        <v>959843</v>
      </c>
      <c r="Z33" s="45">
        <v>881447</v>
      </c>
      <c r="AA33" s="45">
        <v>906322</v>
      </c>
      <c r="AB33" s="45">
        <v>908726</v>
      </c>
      <c r="AC33" s="45">
        <v>897742</v>
      </c>
      <c r="AD33" s="45">
        <v>1004085</v>
      </c>
      <c r="AE33" s="45">
        <v>1032703</v>
      </c>
      <c r="AF33" s="45">
        <v>897716</v>
      </c>
      <c r="AG33" s="45">
        <v>925438</v>
      </c>
      <c r="AH33" s="45">
        <v>1106213</v>
      </c>
      <c r="AI33" s="45">
        <v>1131228</v>
      </c>
      <c r="AJ33" s="45">
        <v>1137823</v>
      </c>
    </row>
    <row r="34" spans="1:36" s="32" customFormat="1" ht="13.5">
      <c r="A34" s="45" t="s">
        <v>64</v>
      </c>
      <c r="B34" s="45">
        <v>5547</v>
      </c>
      <c r="C34" s="45">
        <v>5173</v>
      </c>
      <c r="D34" s="45">
        <v>4637</v>
      </c>
      <c r="E34" s="45">
        <v>5758</v>
      </c>
      <c r="F34" s="45">
        <v>7378</v>
      </c>
      <c r="G34" s="45">
        <v>10557</v>
      </c>
      <c r="H34" s="45">
        <v>12155</v>
      </c>
      <c r="I34" s="45">
        <v>14407</v>
      </c>
      <c r="J34" s="45">
        <v>15677</v>
      </c>
      <c r="K34" s="45">
        <v>15917</v>
      </c>
      <c r="L34" s="45">
        <v>17454</v>
      </c>
      <c r="M34" s="45">
        <v>14874</v>
      </c>
      <c r="N34" s="45">
        <v>14413</v>
      </c>
      <c r="O34" s="45">
        <v>18693</v>
      </c>
      <c r="P34" s="45">
        <v>16750</v>
      </c>
      <c r="Q34" s="45">
        <v>16946</v>
      </c>
      <c r="R34" s="45">
        <v>17890</v>
      </c>
      <c r="S34" s="45">
        <v>19382</v>
      </c>
      <c r="T34" s="45">
        <v>17714</v>
      </c>
      <c r="U34" s="45">
        <v>22257</v>
      </c>
      <c r="V34" s="45">
        <v>26385</v>
      </c>
      <c r="W34" s="45">
        <v>28332</v>
      </c>
      <c r="X34" s="45">
        <v>32664</v>
      </c>
      <c r="Y34" s="45">
        <v>29047</v>
      </c>
      <c r="Z34" s="45">
        <v>34132</v>
      </c>
      <c r="AA34" s="45">
        <v>37719</v>
      </c>
      <c r="AB34" s="45">
        <v>36319</v>
      </c>
      <c r="AC34" s="45">
        <v>43211</v>
      </c>
      <c r="AD34" s="45">
        <v>49159</v>
      </c>
      <c r="AE34" s="45">
        <v>49858</v>
      </c>
      <c r="AF34" s="45">
        <v>49560</v>
      </c>
      <c r="AG34" s="45">
        <v>49826</v>
      </c>
      <c r="AH34" s="45">
        <v>55708</v>
      </c>
      <c r="AI34" s="45">
        <v>56223</v>
      </c>
      <c r="AJ34" s="45">
        <v>53052</v>
      </c>
    </row>
    <row r="35" spans="1:36" s="39" customFormat="1" ht="13.5">
      <c r="A35" s="48" t="s">
        <v>63</v>
      </c>
      <c r="B35" s="48">
        <v>35321</v>
      </c>
      <c r="C35" s="48">
        <v>41212</v>
      </c>
      <c r="D35" s="48">
        <v>49427</v>
      </c>
      <c r="E35" s="48">
        <v>60926</v>
      </c>
      <c r="F35" s="48">
        <v>70928</v>
      </c>
      <c r="G35" s="48">
        <v>104481</v>
      </c>
      <c r="H35" s="48">
        <v>113509</v>
      </c>
      <c r="I35" s="48">
        <v>125623</v>
      </c>
      <c r="J35" s="48">
        <v>140374</v>
      </c>
      <c r="K35" s="48">
        <v>138064</v>
      </c>
      <c r="L35" s="48">
        <v>162535</v>
      </c>
      <c r="M35" s="48">
        <v>173741</v>
      </c>
      <c r="N35" s="48">
        <v>189420</v>
      </c>
      <c r="O35" s="48">
        <v>213852</v>
      </c>
      <c r="P35" s="48">
        <v>242398</v>
      </c>
      <c r="Q35" s="48">
        <v>305360</v>
      </c>
      <c r="R35" s="48">
        <v>333333</v>
      </c>
      <c r="S35" s="48">
        <v>369012</v>
      </c>
      <c r="T35" s="48">
        <v>413739</v>
      </c>
      <c r="U35" s="48">
        <v>413316</v>
      </c>
      <c r="V35" s="48">
        <v>452084</v>
      </c>
      <c r="W35" s="48">
        <v>486896</v>
      </c>
      <c r="X35" s="48">
        <v>514329</v>
      </c>
      <c r="Y35" s="48">
        <v>555529</v>
      </c>
      <c r="Z35" s="48">
        <v>610254</v>
      </c>
      <c r="AA35" s="48">
        <v>658254</v>
      </c>
      <c r="AB35" s="48">
        <v>705812</v>
      </c>
      <c r="AC35" s="48">
        <v>744059</v>
      </c>
      <c r="AD35" s="48">
        <v>785408</v>
      </c>
      <c r="AE35" s="48">
        <v>846615</v>
      </c>
      <c r="AF35" s="48">
        <v>811565</v>
      </c>
      <c r="AG35" s="48">
        <v>834888</v>
      </c>
      <c r="AH35" s="48">
        <v>895789</v>
      </c>
      <c r="AI35" s="48">
        <v>1005029</v>
      </c>
      <c r="AJ35" s="48">
        <v>1052305</v>
      </c>
    </row>
    <row r="36" spans="1:36" s="32" customFormat="1" ht="13.5">
      <c r="A36" s="45" t="s">
        <v>62</v>
      </c>
      <c r="B36" s="45">
        <v>2951</v>
      </c>
      <c r="C36" s="45">
        <v>3295</v>
      </c>
      <c r="D36" s="45">
        <v>3561</v>
      </c>
      <c r="E36" s="45">
        <v>7585</v>
      </c>
      <c r="F36" s="45">
        <v>11817</v>
      </c>
      <c r="G36" s="45">
        <v>30897</v>
      </c>
      <c r="H36" s="45">
        <v>31276</v>
      </c>
      <c r="I36" s="45">
        <v>36591</v>
      </c>
      <c r="J36" s="45">
        <v>34341</v>
      </c>
      <c r="K36" s="45">
        <v>35703</v>
      </c>
      <c r="L36" s="45">
        <v>43653</v>
      </c>
      <c r="M36" s="45">
        <v>43097</v>
      </c>
      <c r="N36" s="45">
        <v>47085</v>
      </c>
      <c r="O36" s="45">
        <v>57268</v>
      </c>
      <c r="P36" s="45">
        <v>68675</v>
      </c>
      <c r="Q36" s="45">
        <v>92297</v>
      </c>
      <c r="R36" s="45">
        <v>97462</v>
      </c>
      <c r="S36" s="45">
        <v>107435</v>
      </c>
      <c r="T36" s="45">
        <v>119149</v>
      </c>
      <c r="U36" s="45">
        <v>99526</v>
      </c>
      <c r="V36" s="45">
        <v>112828</v>
      </c>
      <c r="W36" s="45">
        <v>120355</v>
      </c>
      <c r="X36" s="45">
        <v>118036</v>
      </c>
      <c r="Y36" s="45">
        <v>136318</v>
      </c>
      <c r="Z36" s="45">
        <v>158414</v>
      </c>
      <c r="AA36" s="45">
        <v>169913</v>
      </c>
      <c r="AB36" s="45">
        <v>176570</v>
      </c>
      <c r="AC36" s="45">
        <v>182437</v>
      </c>
      <c r="AD36" s="45">
        <v>194909</v>
      </c>
      <c r="AE36" s="45">
        <v>203300</v>
      </c>
      <c r="AF36" s="45">
        <v>185576</v>
      </c>
      <c r="AG36" s="45">
        <v>171382</v>
      </c>
      <c r="AH36" s="45">
        <v>185177</v>
      </c>
      <c r="AI36" s="45">
        <v>218841</v>
      </c>
      <c r="AJ36" s="45">
        <v>228888</v>
      </c>
    </row>
    <row r="37" spans="1:36" s="32" customFormat="1" ht="13.5">
      <c r="A37" s="45" t="s">
        <v>61</v>
      </c>
      <c r="B37" s="45">
        <v>32188</v>
      </c>
      <c r="C37" s="45">
        <v>36501</v>
      </c>
      <c r="D37" s="45">
        <v>43750</v>
      </c>
      <c r="E37" s="45">
        <v>50673</v>
      </c>
      <c r="F37" s="45">
        <v>55360</v>
      </c>
      <c r="G37" s="45">
        <v>69021</v>
      </c>
      <c r="H37" s="45">
        <v>76246</v>
      </c>
      <c r="I37" s="45">
        <v>82311</v>
      </c>
      <c r="J37" s="45">
        <v>101172</v>
      </c>
      <c r="K37" s="45">
        <v>89487</v>
      </c>
      <c r="L37" s="45">
        <v>101358</v>
      </c>
      <c r="M37" s="45">
        <v>110761</v>
      </c>
      <c r="N37" s="45">
        <v>118365</v>
      </c>
      <c r="O37" s="45">
        <v>124026</v>
      </c>
      <c r="P37" s="45">
        <v>131251</v>
      </c>
      <c r="Q37" s="45">
        <v>162786</v>
      </c>
      <c r="R37" s="45">
        <v>177805</v>
      </c>
      <c r="S37" s="45">
        <v>197283</v>
      </c>
      <c r="T37" s="45">
        <v>223479</v>
      </c>
      <c r="U37" s="45">
        <v>244577</v>
      </c>
      <c r="V37" s="45">
        <v>257989</v>
      </c>
      <c r="W37" s="45">
        <v>277290</v>
      </c>
      <c r="X37" s="45">
        <v>300633</v>
      </c>
      <c r="Y37" s="45">
        <v>305470</v>
      </c>
      <c r="Z37" s="45">
        <v>325677</v>
      </c>
      <c r="AA37" s="45">
        <v>358188</v>
      </c>
      <c r="AB37" s="45">
        <v>393223</v>
      </c>
      <c r="AC37" s="45">
        <v>420280</v>
      </c>
      <c r="AD37" s="45">
        <v>440240</v>
      </c>
      <c r="AE37" s="45">
        <v>485268</v>
      </c>
      <c r="AF37" s="45">
        <v>495549</v>
      </c>
      <c r="AG37" s="45">
        <v>535691</v>
      </c>
      <c r="AH37" s="45">
        <v>575684</v>
      </c>
      <c r="AI37" s="45">
        <v>619193</v>
      </c>
      <c r="AJ37" s="45">
        <v>648977</v>
      </c>
    </row>
    <row r="38" spans="1:36" s="32" customFormat="1" ht="15.75">
      <c r="A38" s="45" t="s">
        <v>60</v>
      </c>
      <c r="B38" s="45">
        <v>182</v>
      </c>
      <c r="C38" s="45">
        <v>1416</v>
      </c>
      <c r="D38" s="45">
        <v>2116</v>
      </c>
      <c r="E38" s="45">
        <v>2668</v>
      </c>
      <c r="F38" s="45">
        <v>3751</v>
      </c>
      <c r="G38" s="45">
        <v>4563</v>
      </c>
      <c r="H38" s="45">
        <v>5987</v>
      </c>
      <c r="I38" s="45">
        <v>6721</v>
      </c>
      <c r="J38" s="45">
        <v>4861</v>
      </c>
      <c r="K38" s="45">
        <v>12663</v>
      </c>
      <c r="L38" s="45">
        <v>16530</v>
      </c>
      <c r="M38" s="45">
        <v>17741</v>
      </c>
      <c r="N38" s="45">
        <v>20778</v>
      </c>
      <c r="O38" s="45">
        <v>28742</v>
      </c>
      <c r="P38" s="45">
        <v>37359</v>
      </c>
      <c r="Q38" s="45">
        <v>40973</v>
      </c>
      <c r="R38" s="45">
        <v>44958</v>
      </c>
      <c r="S38" s="45">
        <v>48238</v>
      </c>
      <c r="T38" s="45">
        <v>51815</v>
      </c>
      <c r="U38" s="45">
        <v>48378</v>
      </c>
      <c r="V38" s="45">
        <v>57310</v>
      </c>
      <c r="W38" s="45">
        <v>60991</v>
      </c>
      <c r="X38" s="45">
        <v>63528</v>
      </c>
      <c r="Y38" s="45">
        <v>79004</v>
      </c>
      <c r="Z38" s="45">
        <v>88430</v>
      </c>
      <c r="AA38" s="45">
        <v>90186</v>
      </c>
      <c r="AB38" s="45">
        <v>92613</v>
      </c>
      <c r="AC38" s="45">
        <v>95960</v>
      </c>
      <c r="AD38" s="45">
        <v>102721</v>
      </c>
      <c r="AE38" s="45">
        <v>108326</v>
      </c>
      <c r="AF38" s="45">
        <v>84593</v>
      </c>
      <c r="AG38" s="45">
        <v>80091</v>
      </c>
      <c r="AH38" s="45">
        <v>86509</v>
      </c>
      <c r="AI38" s="45">
        <v>114183</v>
      </c>
      <c r="AJ38" s="45">
        <v>117255</v>
      </c>
    </row>
    <row r="39" spans="1:36" s="32" customFormat="1" ht="15.75">
      <c r="A39" s="45" t="s">
        <v>59</v>
      </c>
      <c r="B39" s="45">
        <v>0</v>
      </c>
      <c r="C39" s="45">
        <v>0</v>
      </c>
      <c r="D39" s="49">
        <v>0</v>
      </c>
      <c r="E39" s="49">
        <v>0</v>
      </c>
      <c r="F39" s="49">
        <v>0</v>
      </c>
      <c r="G39" s="49">
        <v>0</v>
      </c>
      <c r="H39" s="49">
        <v>0</v>
      </c>
      <c r="I39" s="49">
        <v>0</v>
      </c>
      <c r="J39" s="49">
        <v>0</v>
      </c>
      <c r="K39" s="45">
        <v>211</v>
      </c>
      <c r="L39" s="45">
        <v>994</v>
      </c>
      <c r="M39" s="45">
        <v>2142</v>
      </c>
      <c r="N39" s="45">
        <v>3192</v>
      </c>
      <c r="O39" s="45">
        <v>3816</v>
      </c>
      <c r="P39" s="45">
        <v>5113</v>
      </c>
      <c r="Q39" s="45">
        <v>9304</v>
      </c>
      <c r="R39" s="45">
        <v>13108</v>
      </c>
      <c r="S39" s="45">
        <v>16056</v>
      </c>
      <c r="T39" s="45">
        <v>19296</v>
      </c>
      <c r="U39" s="45">
        <v>20835</v>
      </c>
      <c r="V39" s="45">
        <v>23957</v>
      </c>
      <c r="W39" s="45">
        <v>28260</v>
      </c>
      <c r="X39" s="45">
        <v>32132</v>
      </c>
      <c r="Y39" s="45">
        <v>34737</v>
      </c>
      <c r="Z39" s="45">
        <v>37733</v>
      </c>
      <c r="AA39" s="45">
        <v>39967</v>
      </c>
      <c r="AB39" s="45">
        <v>43406</v>
      </c>
      <c r="AC39" s="45">
        <v>45382</v>
      </c>
      <c r="AD39" s="45">
        <v>47538</v>
      </c>
      <c r="AE39" s="45">
        <v>49721</v>
      </c>
      <c r="AF39" s="45">
        <v>45847</v>
      </c>
      <c r="AG39" s="45">
        <v>47724</v>
      </c>
      <c r="AH39" s="45">
        <v>48419</v>
      </c>
      <c r="AI39" s="45">
        <v>52812</v>
      </c>
      <c r="AJ39" s="45">
        <v>57185</v>
      </c>
    </row>
    <row r="40" spans="1:36" s="39" customFormat="1" ht="13.5">
      <c r="A40" s="48" t="s">
        <v>58</v>
      </c>
      <c r="B40" s="48">
        <v>18265</v>
      </c>
      <c r="C40" s="48">
        <v>20620</v>
      </c>
      <c r="D40" s="48">
        <v>25619</v>
      </c>
      <c r="E40" s="48">
        <v>29437</v>
      </c>
      <c r="F40" s="48">
        <v>31843</v>
      </c>
      <c r="G40" s="48">
        <v>44827</v>
      </c>
      <c r="H40" s="48">
        <v>50525</v>
      </c>
      <c r="I40" s="48">
        <v>57391</v>
      </c>
      <c r="J40" s="48">
        <v>73804</v>
      </c>
      <c r="K40" s="48">
        <v>64394</v>
      </c>
      <c r="L40" s="48">
        <v>76873</v>
      </c>
      <c r="M40" s="48">
        <v>90934</v>
      </c>
      <c r="N40" s="48">
        <v>96755</v>
      </c>
      <c r="O40" s="48">
        <v>100930</v>
      </c>
      <c r="P40" s="48">
        <v>101908</v>
      </c>
      <c r="Q40" s="48">
        <v>128243</v>
      </c>
      <c r="R40" s="48">
        <v>149878</v>
      </c>
      <c r="S40" s="48">
        <v>174912</v>
      </c>
      <c r="T40" s="48">
        <v>195478</v>
      </c>
      <c r="U40" s="48">
        <v>256223</v>
      </c>
      <c r="V40" s="48">
        <v>293530</v>
      </c>
      <c r="W40" s="48">
        <v>275045</v>
      </c>
      <c r="X40" s="48">
        <v>326151</v>
      </c>
      <c r="Y40" s="48">
        <v>330096</v>
      </c>
      <c r="Z40" s="48">
        <v>346702</v>
      </c>
      <c r="AA40" s="48">
        <v>377027</v>
      </c>
      <c r="AB40" s="48">
        <v>421938</v>
      </c>
      <c r="AC40" s="48">
        <v>459179</v>
      </c>
      <c r="AD40" s="48">
        <v>526108</v>
      </c>
      <c r="AE40" s="48">
        <v>578218</v>
      </c>
      <c r="AF40" s="48">
        <v>652269</v>
      </c>
      <c r="AG40" s="48">
        <v>679948</v>
      </c>
      <c r="AH40" s="48">
        <v>706830</v>
      </c>
      <c r="AI40" s="48">
        <v>748896</v>
      </c>
      <c r="AJ40" s="48">
        <v>782829</v>
      </c>
    </row>
    <row r="41" spans="1:36" s="32" customFormat="1" ht="13.5">
      <c r="A41" s="45" t="s">
        <v>57</v>
      </c>
      <c r="B41" s="45">
        <v>213</v>
      </c>
      <c r="C41" s="45">
        <v>295</v>
      </c>
      <c r="D41" s="45">
        <v>591</v>
      </c>
      <c r="E41" s="45">
        <v>715</v>
      </c>
      <c r="F41" s="45">
        <v>929</v>
      </c>
      <c r="G41" s="45">
        <v>2231</v>
      </c>
      <c r="H41" s="45">
        <v>3082</v>
      </c>
      <c r="I41" s="45">
        <v>5134</v>
      </c>
      <c r="J41" s="45">
        <v>2467</v>
      </c>
      <c r="K41" s="45">
        <v>3338</v>
      </c>
      <c r="L41" s="45">
        <v>5131</v>
      </c>
      <c r="M41" s="45">
        <v>5024</v>
      </c>
      <c r="N41" s="45">
        <v>5883</v>
      </c>
      <c r="O41" s="45">
        <v>7109</v>
      </c>
      <c r="P41" s="45">
        <v>8071</v>
      </c>
      <c r="Q41" s="45">
        <v>10113</v>
      </c>
      <c r="R41" s="45">
        <v>13550</v>
      </c>
      <c r="S41" s="45">
        <v>14717</v>
      </c>
      <c r="T41" s="45">
        <v>16448</v>
      </c>
      <c r="U41" s="45">
        <v>21534</v>
      </c>
      <c r="V41" s="45">
        <v>20860</v>
      </c>
      <c r="W41" s="45">
        <v>22352</v>
      </c>
      <c r="X41" s="45">
        <v>26986</v>
      </c>
      <c r="Y41" s="45">
        <v>29400</v>
      </c>
      <c r="Z41" s="45">
        <v>30159</v>
      </c>
      <c r="AA41" s="45">
        <v>31332</v>
      </c>
      <c r="AB41" s="45">
        <v>36394</v>
      </c>
      <c r="AC41" s="45">
        <v>38769</v>
      </c>
      <c r="AD41" s="45">
        <v>45333</v>
      </c>
      <c r="AE41" s="45">
        <v>51242</v>
      </c>
      <c r="AF41" s="45">
        <v>87141</v>
      </c>
      <c r="AG41" s="45">
        <v>83206</v>
      </c>
      <c r="AH41" s="45">
        <v>74262</v>
      </c>
      <c r="AI41" s="45">
        <v>80748</v>
      </c>
      <c r="AJ41" s="45">
        <v>84749</v>
      </c>
    </row>
    <row r="42" spans="1:36" s="32" customFormat="1" ht="13.5">
      <c r="A42" s="45" t="s">
        <v>56</v>
      </c>
      <c r="B42" s="45">
        <v>18052</v>
      </c>
      <c r="C42" s="45">
        <v>20325</v>
      </c>
      <c r="D42" s="45">
        <v>25028</v>
      </c>
      <c r="E42" s="45">
        <v>28722</v>
      </c>
      <c r="F42" s="45">
        <v>30914</v>
      </c>
      <c r="G42" s="45">
        <v>42325</v>
      </c>
      <c r="H42" s="45">
        <v>46993</v>
      </c>
      <c r="I42" s="45">
        <v>51542</v>
      </c>
      <c r="J42" s="45">
        <v>70562</v>
      </c>
      <c r="K42" s="45">
        <v>56086</v>
      </c>
      <c r="L42" s="45">
        <v>66204</v>
      </c>
      <c r="M42" s="45">
        <v>74402</v>
      </c>
      <c r="N42" s="45">
        <v>79318</v>
      </c>
      <c r="O42" s="45">
        <v>81052</v>
      </c>
      <c r="P42" s="45">
        <v>81058</v>
      </c>
      <c r="Q42" s="45">
        <v>109093</v>
      </c>
      <c r="R42" s="45">
        <v>121985</v>
      </c>
      <c r="S42" s="45">
        <v>139885</v>
      </c>
      <c r="T42" s="45">
        <v>158037</v>
      </c>
      <c r="U42" s="45">
        <v>177665</v>
      </c>
      <c r="V42" s="45">
        <v>186434</v>
      </c>
      <c r="W42" s="45">
        <v>197138</v>
      </c>
      <c r="X42" s="45">
        <v>215128</v>
      </c>
      <c r="Y42" s="45">
        <v>207476</v>
      </c>
      <c r="Z42" s="45">
        <v>227205</v>
      </c>
      <c r="AA42" s="45">
        <v>252867</v>
      </c>
      <c r="AB42" s="45">
        <v>294198</v>
      </c>
      <c r="AC42" s="45">
        <v>316394</v>
      </c>
      <c r="AD42" s="45">
        <v>335134</v>
      </c>
      <c r="AE42" s="45">
        <v>365699</v>
      </c>
      <c r="AF42" s="45">
        <v>388673</v>
      </c>
      <c r="AG42" s="45">
        <v>409690</v>
      </c>
      <c r="AH42" s="45">
        <v>444306</v>
      </c>
      <c r="AI42" s="45">
        <v>472919</v>
      </c>
      <c r="AJ42" s="45">
        <v>497514</v>
      </c>
    </row>
    <row r="43" spans="1:36" s="32" customFormat="1" ht="13.5">
      <c r="A43" s="45" t="s">
        <v>55</v>
      </c>
      <c r="B43" s="45">
        <v>0</v>
      </c>
      <c r="C43" s="45">
        <v>0</v>
      </c>
      <c r="D43" s="45">
        <v>0</v>
      </c>
      <c r="E43" s="45">
        <v>0</v>
      </c>
      <c r="F43" s="45">
        <v>0</v>
      </c>
      <c r="G43" s="45">
        <v>271</v>
      </c>
      <c r="H43" s="45">
        <v>450</v>
      </c>
      <c r="I43" s="45">
        <v>715</v>
      </c>
      <c r="J43" s="45">
        <v>775</v>
      </c>
      <c r="K43" s="45">
        <v>4970</v>
      </c>
      <c r="L43" s="45">
        <v>5538</v>
      </c>
      <c r="M43" s="45">
        <v>11508</v>
      </c>
      <c r="N43" s="45">
        <v>11554</v>
      </c>
      <c r="O43" s="45">
        <v>12769</v>
      </c>
      <c r="P43" s="45">
        <v>12779</v>
      </c>
      <c r="Q43" s="45">
        <v>9037</v>
      </c>
      <c r="R43" s="45">
        <v>14343</v>
      </c>
      <c r="S43" s="45">
        <v>20310</v>
      </c>
      <c r="T43" s="45">
        <v>20993</v>
      </c>
      <c r="U43" s="45">
        <v>57024</v>
      </c>
      <c r="V43" s="45">
        <v>86236</v>
      </c>
      <c r="W43" s="45">
        <v>55555</v>
      </c>
      <c r="X43" s="45">
        <v>84037</v>
      </c>
      <c r="Y43" s="45">
        <v>93220</v>
      </c>
      <c r="Z43" s="45">
        <v>89338</v>
      </c>
      <c r="AA43" s="45">
        <v>92828</v>
      </c>
      <c r="AB43" s="45">
        <v>91346</v>
      </c>
      <c r="AC43" s="45">
        <v>104016</v>
      </c>
      <c r="AD43" s="45">
        <v>145641</v>
      </c>
      <c r="AE43" s="45">
        <v>161277</v>
      </c>
      <c r="AF43" s="45">
        <v>176455</v>
      </c>
      <c r="AG43" s="45">
        <v>187052</v>
      </c>
      <c r="AH43" s="45">
        <v>188262</v>
      </c>
      <c r="AI43" s="45">
        <v>195229</v>
      </c>
      <c r="AJ43" s="45">
        <v>200566</v>
      </c>
    </row>
    <row r="44" spans="1:36" s="39" customFormat="1" ht="13.5">
      <c r="A44" s="48" t="s">
        <v>54</v>
      </c>
      <c r="B44" s="48">
        <v>26323</v>
      </c>
      <c r="C44" s="48">
        <v>33515</v>
      </c>
      <c r="D44" s="48">
        <v>44906</v>
      </c>
      <c r="E44" s="48">
        <v>60240</v>
      </c>
      <c r="F44" s="48">
        <v>80065</v>
      </c>
      <c r="G44" s="48">
        <v>71874</v>
      </c>
      <c r="H44" s="48">
        <v>94780</v>
      </c>
      <c r="I44" s="48">
        <v>97495</v>
      </c>
      <c r="J44" s="48">
        <v>97582</v>
      </c>
      <c r="K44" s="48">
        <v>93189</v>
      </c>
      <c r="L44" s="48">
        <v>118003</v>
      </c>
      <c r="M44" s="48">
        <v>115944</v>
      </c>
      <c r="N44" s="48">
        <v>106562</v>
      </c>
      <c r="O44" s="48">
        <v>131210</v>
      </c>
      <c r="P44" s="48">
        <v>178738</v>
      </c>
      <c r="Q44" s="48">
        <v>597737</v>
      </c>
      <c r="R44" s="48">
        <v>590951</v>
      </c>
      <c r="S44" s="48">
        <v>670807</v>
      </c>
      <c r="T44" s="48">
        <v>603802</v>
      </c>
      <c r="U44" s="48">
        <v>808199</v>
      </c>
      <c r="V44" s="48">
        <v>1011794</v>
      </c>
      <c r="W44" s="48">
        <v>1102535</v>
      </c>
      <c r="X44" s="48">
        <v>1431696</v>
      </c>
      <c r="Y44" s="48">
        <v>1327041</v>
      </c>
      <c r="Z44" s="48">
        <v>1232781</v>
      </c>
      <c r="AA44" s="48">
        <v>1264286</v>
      </c>
      <c r="AB44" s="48">
        <v>1241859</v>
      </c>
      <c r="AC44" s="48">
        <v>1319790</v>
      </c>
      <c r="AD44" s="48">
        <v>1280658</v>
      </c>
      <c r="AE44" s="48">
        <v>1354458</v>
      </c>
      <c r="AF44" s="48">
        <v>1553337</v>
      </c>
      <c r="AG44" s="48">
        <v>1862462</v>
      </c>
      <c r="AH44" s="48">
        <v>1333019</v>
      </c>
      <c r="AI44" s="48">
        <v>1289852</v>
      </c>
      <c r="AJ44" s="48">
        <v>1802119</v>
      </c>
    </row>
    <row r="45" spans="1:36" s="39" customFormat="1" ht="15.75">
      <c r="A45" s="45" t="s">
        <v>53</v>
      </c>
      <c r="B45" s="46" t="s">
        <v>51</v>
      </c>
      <c r="C45" s="46" t="s">
        <v>51</v>
      </c>
      <c r="D45" s="46" t="s">
        <v>51</v>
      </c>
      <c r="E45" s="46" t="s">
        <v>51</v>
      </c>
      <c r="F45" s="46" t="s">
        <v>51</v>
      </c>
      <c r="G45" s="46" t="s">
        <v>51</v>
      </c>
      <c r="H45" s="46" t="s">
        <v>51</v>
      </c>
      <c r="I45" s="46" t="s">
        <v>51</v>
      </c>
      <c r="J45" s="46" t="s">
        <v>51</v>
      </c>
      <c r="K45" s="46" t="s">
        <v>51</v>
      </c>
      <c r="L45" s="47">
        <v>0</v>
      </c>
      <c r="M45" s="47">
        <v>0</v>
      </c>
      <c r="N45" s="47">
        <v>0</v>
      </c>
      <c r="O45" s="47">
        <v>0</v>
      </c>
      <c r="P45" s="47">
        <v>0</v>
      </c>
      <c r="Q45" s="46">
        <v>1</v>
      </c>
      <c r="R45" s="46">
        <v>1</v>
      </c>
      <c r="S45" s="46">
        <v>1</v>
      </c>
      <c r="T45" s="46">
        <v>1</v>
      </c>
      <c r="U45" s="46">
        <v>3</v>
      </c>
      <c r="V45" s="46">
        <v>2</v>
      </c>
      <c r="W45" s="46">
        <v>8</v>
      </c>
      <c r="X45" s="46">
        <v>21</v>
      </c>
      <c r="Y45" s="46">
        <v>1</v>
      </c>
      <c r="Z45" s="46">
        <v>2</v>
      </c>
      <c r="AA45" s="46">
        <v>1</v>
      </c>
      <c r="AB45" s="46">
        <v>1</v>
      </c>
      <c r="AC45" s="46">
        <v>1</v>
      </c>
      <c r="AD45" s="46">
        <v>0</v>
      </c>
      <c r="AE45" s="46">
        <v>17</v>
      </c>
      <c r="AF45" s="46">
        <v>17</v>
      </c>
      <c r="AG45" s="46">
        <v>14</v>
      </c>
      <c r="AH45" s="46">
        <v>0</v>
      </c>
      <c r="AI45" s="46">
        <v>1</v>
      </c>
      <c r="AJ45" s="46">
        <v>1</v>
      </c>
    </row>
    <row r="46" spans="1:36" s="32" customFormat="1" ht="13.5">
      <c r="A46" s="45" t="s">
        <v>52</v>
      </c>
      <c r="B46" s="46" t="s">
        <v>51</v>
      </c>
      <c r="C46" s="46" t="s">
        <v>51</v>
      </c>
      <c r="D46" s="46" t="s">
        <v>51</v>
      </c>
      <c r="E46" s="46" t="s">
        <v>51</v>
      </c>
      <c r="F46" s="46" t="s">
        <v>51</v>
      </c>
      <c r="G46" s="46" t="s">
        <v>51</v>
      </c>
      <c r="H46" s="46" t="s">
        <v>51</v>
      </c>
      <c r="I46" s="46" t="s">
        <v>51</v>
      </c>
      <c r="J46" s="46" t="s">
        <v>51</v>
      </c>
      <c r="K46" s="46" t="s">
        <v>51</v>
      </c>
      <c r="L46" s="46" t="s">
        <v>51</v>
      </c>
      <c r="M46" s="46" t="s">
        <v>51</v>
      </c>
      <c r="N46" s="46" t="s">
        <v>51</v>
      </c>
      <c r="O46" s="46" t="s">
        <v>51</v>
      </c>
      <c r="P46" s="46" t="s">
        <v>51</v>
      </c>
      <c r="Q46" s="45">
        <v>346389</v>
      </c>
      <c r="R46" s="45">
        <v>356038</v>
      </c>
      <c r="S46" s="45">
        <v>416898</v>
      </c>
      <c r="T46" s="45">
        <v>323847</v>
      </c>
      <c r="U46" s="45">
        <v>441100</v>
      </c>
      <c r="V46" s="45">
        <v>589381</v>
      </c>
      <c r="W46" s="45">
        <v>580745</v>
      </c>
      <c r="X46" s="45">
        <v>814877</v>
      </c>
      <c r="Y46" s="45">
        <v>712042</v>
      </c>
      <c r="Z46" s="45">
        <v>656299</v>
      </c>
      <c r="AA46" s="45">
        <v>734081</v>
      </c>
      <c r="AB46" s="45">
        <v>701203</v>
      </c>
      <c r="AC46" s="45">
        <v>762526</v>
      </c>
      <c r="AD46" s="45">
        <v>710498</v>
      </c>
      <c r="AE46" s="45">
        <v>724119</v>
      </c>
      <c r="AF46" s="45">
        <v>682805</v>
      </c>
      <c r="AG46" s="45">
        <v>733736</v>
      </c>
      <c r="AH46" s="45">
        <v>601678</v>
      </c>
      <c r="AI46" s="45">
        <v>586586</v>
      </c>
      <c r="AJ46" s="45">
        <v>894471</v>
      </c>
    </row>
    <row r="47" spans="1:36" s="32" customFormat="1" ht="13.5">
      <c r="A47" s="45" t="s">
        <v>50</v>
      </c>
      <c r="B47" s="45">
        <v>4947</v>
      </c>
      <c r="C47" s="45">
        <v>4640</v>
      </c>
      <c r="D47" s="45">
        <v>3864</v>
      </c>
      <c r="E47" s="45">
        <v>1335</v>
      </c>
      <c r="F47" s="45">
        <v>1889</v>
      </c>
      <c r="G47" s="45">
        <v>1422</v>
      </c>
      <c r="H47" s="45">
        <v>1546</v>
      </c>
      <c r="I47" s="45">
        <v>1093</v>
      </c>
      <c r="J47" s="45">
        <v>1469</v>
      </c>
      <c r="K47" s="45">
        <v>1974</v>
      </c>
      <c r="L47" s="45">
        <v>3356</v>
      </c>
      <c r="M47" s="45">
        <v>4875</v>
      </c>
      <c r="N47" s="45">
        <v>2369</v>
      </c>
      <c r="O47" s="45">
        <v>5299</v>
      </c>
      <c r="P47" s="45">
        <v>4874</v>
      </c>
      <c r="Q47" s="45">
        <v>6326</v>
      </c>
      <c r="R47" s="45">
        <v>7651</v>
      </c>
      <c r="S47" s="45">
        <v>8174</v>
      </c>
      <c r="T47" s="45">
        <v>2461</v>
      </c>
      <c r="U47" s="45">
        <v>2737</v>
      </c>
      <c r="V47" s="45">
        <v>2818</v>
      </c>
      <c r="W47" s="45">
        <v>3592</v>
      </c>
      <c r="X47" s="45">
        <v>5214</v>
      </c>
      <c r="Y47" s="45">
        <v>3120</v>
      </c>
      <c r="Z47" s="45">
        <v>3497</v>
      </c>
      <c r="AA47" s="45">
        <v>2190</v>
      </c>
      <c r="AB47" s="45">
        <v>3009</v>
      </c>
      <c r="AC47" s="45">
        <v>2572</v>
      </c>
      <c r="AD47" s="45">
        <v>3180</v>
      </c>
      <c r="AE47" s="45">
        <v>2673</v>
      </c>
      <c r="AF47" s="45">
        <v>3255</v>
      </c>
      <c r="AG47" s="45">
        <v>4509</v>
      </c>
      <c r="AH47" s="45">
        <v>2173</v>
      </c>
      <c r="AI47" s="45">
        <v>3097</v>
      </c>
      <c r="AJ47" s="45">
        <v>2155</v>
      </c>
    </row>
    <row r="48" spans="1:36" s="32" customFormat="1" ht="13.5">
      <c r="A48" s="44" t="s">
        <v>49</v>
      </c>
      <c r="B48" s="44">
        <v>21376</v>
      </c>
      <c r="C48" s="44">
        <v>28875</v>
      </c>
      <c r="D48" s="44">
        <v>41042</v>
      </c>
      <c r="E48" s="44">
        <v>58905</v>
      </c>
      <c r="F48" s="44">
        <v>78176</v>
      </c>
      <c r="G48" s="44">
        <v>70452</v>
      </c>
      <c r="H48" s="44">
        <v>93234</v>
      </c>
      <c r="I48" s="44">
        <v>96402</v>
      </c>
      <c r="J48" s="44">
        <v>96113</v>
      </c>
      <c r="K48" s="44">
        <v>91215</v>
      </c>
      <c r="L48" s="44">
        <v>114647</v>
      </c>
      <c r="M48" s="44">
        <v>111069</v>
      </c>
      <c r="N48" s="44">
        <v>104193</v>
      </c>
      <c r="O48" s="44">
        <v>125911</v>
      </c>
      <c r="P48" s="44">
        <v>173864</v>
      </c>
      <c r="Q48" s="44">
        <v>245021</v>
      </c>
      <c r="R48" s="44">
        <v>227261</v>
      </c>
      <c r="S48" s="44">
        <v>245734</v>
      </c>
      <c r="T48" s="44">
        <v>277493</v>
      </c>
      <c r="U48" s="44">
        <v>364359</v>
      </c>
      <c r="V48" s="44">
        <v>419593</v>
      </c>
      <c r="W48" s="44">
        <v>518190</v>
      </c>
      <c r="X48" s="44">
        <v>611584</v>
      </c>
      <c r="Y48" s="44">
        <v>611878</v>
      </c>
      <c r="Z48" s="44">
        <v>572983</v>
      </c>
      <c r="AA48" s="44">
        <v>528014</v>
      </c>
      <c r="AB48" s="44">
        <v>537646</v>
      </c>
      <c r="AC48" s="44">
        <v>554691</v>
      </c>
      <c r="AD48" s="44">
        <v>566980</v>
      </c>
      <c r="AE48" s="44">
        <v>627649</v>
      </c>
      <c r="AF48" s="44">
        <v>867260</v>
      </c>
      <c r="AG48" s="44">
        <v>1124203</v>
      </c>
      <c r="AH48" s="44">
        <v>729168</v>
      </c>
      <c r="AI48" s="44">
        <v>700168</v>
      </c>
      <c r="AJ48" s="44">
        <v>905492</v>
      </c>
    </row>
    <row r="49" spans="1:29" ht="13.5">
      <c r="A49" s="43" t="s">
        <v>48</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row>
    <row r="50" spans="1:29" ht="11.25" customHeight="1">
      <c r="A50" s="42" t="s">
        <v>47</v>
      </c>
    </row>
    <row r="51" spans="1:29" ht="11.25" customHeight="1">
      <c r="A51" s="42" t="s">
        <v>46</v>
      </c>
    </row>
    <row r="53" spans="1:29" ht="11.25" customHeight="1">
      <c r="AA53" s="24"/>
    </row>
  </sheetData>
  <mergeCells count="1">
    <mergeCell ref="A49:AC49"/>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29EB3-3A39-4A93-A373-55A36EDB511E}">
  <dimension ref="A1:AK56"/>
  <sheetViews>
    <sheetView zoomScaleNormal="100" zoomScaleSheetLayoutView="100" workbookViewId="0">
      <pane xSplit="1" ySplit="3" topLeftCell="I4" activePane="bottomRight" state="frozen"/>
      <selection activeCell="L19" sqref="L19"/>
      <selection pane="topRight" activeCell="L19" sqref="L19"/>
      <selection pane="bottomLeft" activeCell="L19" sqref="L19"/>
      <selection pane="bottomRight" activeCell="L19" sqref="L19"/>
    </sheetView>
  </sheetViews>
  <sheetFormatPr defaultColWidth="9.125" defaultRowHeight="14.25"/>
  <cols>
    <col min="1" max="1" width="33.75" style="52" customWidth="1"/>
    <col min="2" max="8" width="7.125" style="52" customWidth="1"/>
    <col min="9" max="9" width="8.125" style="52" customWidth="1"/>
    <col min="10" max="37" width="7.25" style="52" customWidth="1"/>
    <col min="38" max="16384" width="9.125" style="40"/>
  </cols>
  <sheetData>
    <row r="1" spans="1:37" ht="13.5">
      <c r="A1" s="24" t="s">
        <v>95</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row>
    <row r="2" spans="1:37">
      <c r="A2" s="7"/>
      <c r="B2" s="21"/>
      <c r="C2" s="21"/>
      <c r="D2" s="21"/>
      <c r="E2" s="21"/>
      <c r="F2" s="21"/>
      <c r="G2" s="21"/>
      <c r="H2" s="21"/>
      <c r="I2" s="21"/>
      <c r="J2" s="21"/>
      <c r="K2" s="21"/>
      <c r="L2" s="21"/>
      <c r="M2" s="21"/>
      <c r="N2" s="21"/>
      <c r="O2" s="19"/>
      <c r="P2" s="19"/>
      <c r="Q2" s="19"/>
      <c r="R2" s="19"/>
      <c r="S2" s="19"/>
      <c r="T2" s="20"/>
      <c r="U2" s="19"/>
      <c r="V2" s="18"/>
      <c r="W2" s="7"/>
      <c r="X2" s="38"/>
      <c r="Y2" s="38"/>
      <c r="Z2" s="38"/>
      <c r="AA2" s="38"/>
      <c r="AB2" s="38"/>
      <c r="AD2" s="38"/>
      <c r="AE2" s="38"/>
      <c r="AF2" s="38"/>
      <c r="AG2" s="38"/>
      <c r="AH2" s="38"/>
      <c r="AI2" s="38"/>
      <c r="AJ2" s="38" t="s">
        <v>21</v>
      </c>
      <c r="AK2" s="38"/>
    </row>
    <row r="3" spans="1:37" s="32" customFormat="1" ht="13.5">
      <c r="A3" s="16" t="s">
        <v>20</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4">
        <v>2007</v>
      </c>
      <c r="T3" s="14" t="s">
        <v>19</v>
      </c>
      <c r="U3" s="14">
        <v>2009</v>
      </c>
      <c r="V3" s="13" t="s">
        <v>18</v>
      </c>
      <c r="W3" s="13" t="s">
        <v>17</v>
      </c>
      <c r="X3" s="13">
        <f>'Acc.1-Acc.2'!X3</f>
        <v>2012</v>
      </c>
      <c r="Y3" s="13">
        <f>'Acc.1-Acc.2'!Y3</f>
        <v>2013</v>
      </c>
      <c r="Z3" s="13">
        <f>'Acc.1-Acc.2'!Z3</f>
        <v>2014</v>
      </c>
      <c r="AA3" s="13">
        <f>'Acc.1-Acc.2'!AA3</f>
        <v>2015</v>
      </c>
      <c r="AB3" s="13">
        <f>'Acc.1-Acc.2'!AB3</f>
        <v>2016</v>
      </c>
      <c r="AC3" s="13">
        <f>'Acc.1-Acc.2'!AC3</f>
        <v>2017</v>
      </c>
      <c r="AD3" s="13">
        <f>'Acc.1-Acc.2'!AD3</f>
        <v>2018</v>
      </c>
      <c r="AE3" s="13" t="str">
        <f>'Acc.1-Acc.2'!AE3</f>
        <v>2019r</v>
      </c>
      <c r="AF3" s="13" t="str">
        <f>'Acc.1-Acc.2'!AF3</f>
        <v>2020r</v>
      </c>
      <c r="AG3" s="13" t="str">
        <f>'Acc.1-Acc.2'!AG3</f>
        <v>2021r</v>
      </c>
      <c r="AH3" s="13" t="str">
        <f>'Acc.1-Acc.2'!AH3</f>
        <v>2022r</v>
      </c>
      <c r="AI3" s="13" t="str">
        <f>'Acc.1-Acc.2'!AI3</f>
        <v>2023r</v>
      </c>
      <c r="AJ3" s="13" t="str">
        <f>'Acc.1-Acc.2'!AJ3</f>
        <v>2024p</v>
      </c>
      <c r="AK3" s="55"/>
    </row>
    <row r="4" spans="1:37" s="32" customFormat="1" ht="13.5">
      <c r="A4" s="36" t="s">
        <v>16</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54"/>
    </row>
    <row r="5" spans="1:37" ht="13.5">
      <c r="A5" s="45" t="s">
        <v>94</v>
      </c>
      <c r="B5" s="45">
        <v>1434775</v>
      </c>
      <c r="C5" s="45">
        <v>1602893</v>
      </c>
      <c r="D5" s="45">
        <v>1827936</v>
      </c>
      <c r="E5" s="45">
        <v>2054670</v>
      </c>
      <c r="F5" s="45">
        <v>2330883</v>
      </c>
      <c r="G5" s="45">
        <v>2638185</v>
      </c>
      <c r="H5" s="45">
        <v>2935917</v>
      </c>
      <c r="I5" s="45">
        <v>3065678</v>
      </c>
      <c r="J5" s="45">
        <v>3043770</v>
      </c>
      <c r="K5" s="45">
        <v>3197578</v>
      </c>
      <c r="L5" s="45">
        <v>3432759</v>
      </c>
      <c r="M5" s="45">
        <v>3713565</v>
      </c>
      <c r="N5" s="45">
        <v>3971192</v>
      </c>
      <c r="O5" s="45">
        <v>4330945</v>
      </c>
      <c r="P5" s="45">
        <v>4797663</v>
      </c>
      <c r="Q5" s="45">
        <v>5291525</v>
      </c>
      <c r="R5" s="45">
        <v>5708528</v>
      </c>
      <c r="S5" s="45">
        <v>6033409</v>
      </c>
      <c r="T5" s="45">
        <v>6598909</v>
      </c>
      <c r="U5" s="45">
        <v>6668904</v>
      </c>
      <c r="V5" s="45">
        <v>7346989</v>
      </c>
      <c r="W5" s="45">
        <v>7813379</v>
      </c>
      <c r="X5" s="45">
        <v>8603354</v>
      </c>
      <c r="Y5" s="45">
        <v>8900572</v>
      </c>
      <c r="Z5" s="45">
        <v>9196723</v>
      </c>
      <c r="AA5" s="45">
        <v>9409591</v>
      </c>
      <c r="AB5" s="45">
        <v>9757239</v>
      </c>
      <c r="AC5" s="45">
        <v>10103137</v>
      </c>
      <c r="AD5" s="45">
        <v>10652905</v>
      </c>
      <c r="AE5" s="45">
        <v>11137256</v>
      </c>
      <c r="AF5" s="45">
        <v>11094850</v>
      </c>
      <c r="AG5" s="45">
        <v>11407502</v>
      </c>
      <c r="AH5" s="45">
        <v>12565585</v>
      </c>
      <c r="AI5" s="45">
        <v>13284826</v>
      </c>
      <c r="AJ5" s="45">
        <v>13908591</v>
      </c>
      <c r="AK5" s="32"/>
    </row>
    <row r="6" spans="1:37" ht="13.5">
      <c r="A6" s="45" t="s">
        <v>93</v>
      </c>
      <c r="B6" s="45">
        <v>1310460</v>
      </c>
      <c r="C6" s="45">
        <v>1462154</v>
      </c>
      <c r="D6" s="45">
        <v>1657616</v>
      </c>
      <c r="E6" s="45">
        <v>1858027</v>
      </c>
      <c r="F6" s="45">
        <v>2104050</v>
      </c>
      <c r="G6" s="45">
        <v>2371728</v>
      </c>
      <c r="H6" s="45">
        <v>2628152</v>
      </c>
      <c r="I6" s="45">
        <v>2747150</v>
      </c>
      <c r="J6" s="45">
        <v>2701812</v>
      </c>
      <c r="K6" s="45">
        <v>2823342</v>
      </c>
      <c r="L6" s="45">
        <v>3034092</v>
      </c>
      <c r="M6" s="45">
        <v>3291236</v>
      </c>
      <c r="N6" s="45">
        <v>3534370</v>
      </c>
      <c r="O6" s="45">
        <v>3871167</v>
      </c>
      <c r="P6" s="45">
        <v>4292436</v>
      </c>
      <c r="Q6" s="45">
        <v>4715169</v>
      </c>
      <c r="R6" s="45">
        <v>5075730</v>
      </c>
      <c r="S6" s="45">
        <v>5337047</v>
      </c>
      <c r="T6" s="45">
        <v>5835072</v>
      </c>
      <c r="U6" s="45">
        <v>5851294</v>
      </c>
      <c r="V6" s="45">
        <v>6456541</v>
      </c>
      <c r="W6" s="45">
        <v>6858550</v>
      </c>
      <c r="X6" s="45">
        <v>7565382</v>
      </c>
      <c r="Y6" s="45">
        <v>7800009</v>
      </c>
      <c r="Z6" s="45">
        <v>8055550</v>
      </c>
      <c r="AA6" s="45">
        <v>8205433</v>
      </c>
      <c r="AB6" s="45">
        <v>8507841</v>
      </c>
      <c r="AC6" s="45">
        <v>8833594</v>
      </c>
      <c r="AD6" s="45">
        <v>9308850</v>
      </c>
      <c r="AE6" s="45">
        <v>9751272</v>
      </c>
      <c r="AF6" s="45">
        <v>9708945</v>
      </c>
      <c r="AG6" s="45">
        <v>10011834</v>
      </c>
      <c r="AH6" s="45">
        <v>11146685</v>
      </c>
      <c r="AI6" s="45">
        <v>11855038</v>
      </c>
      <c r="AJ6" s="45">
        <v>12434080</v>
      </c>
      <c r="AK6" s="32"/>
    </row>
    <row r="7" spans="1:37" ht="15.75">
      <c r="A7" s="45" t="s">
        <v>92</v>
      </c>
      <c r="B7" s="45">
        <v>124315</v>
      </c>
      <c r="C7" s="45">
        <v>140739</v>
      </c>
      <c r="D7" s="45">
        <v>170320</v>
      </c>
      <c r="E7" s="45">
        <v>196643</v>
      </c>
      <c r="F7" s="45">
        <v>226833</v>
      </c>
      <c r="G7" s="45">
        <v>266457</v>
      </c>
      <c r="H7" s="45">
        <v>307765</v>
      </c>
      <c r="I7" s="45">
        <v>318528</v>
      </c>
      <c r="J7" s="45">
        <v>341958</v>
      </c>
      <c r="K7" s="45">
        <v>374236</v>
      </c>
      <c r="L7" s="45">
        <v>398667</v>
      </c>
      <c r="M7" s="45">
        <v>422329</v>
      </c>
      <c r="N7" s="45">
        <v>436822</v>
      </c>
      <c r="O7" s="45">
        <v>459778</v>
      </c>
      <c r="P7" s="45">
        <v>505227</v>
      </c>
      <c r="Q7" s="45">
        <v>576356</v>
      </c>
      <c r="R7" s="45">
        <v>632798</v>
      </c>
      <c r="S7" s="45">
        <v>696362</v>
      </c>
      <c r="T7" s="45">
        <v>763837</v>
      </c>
      <c r="U7" s="45">
        <v>817610</v>
      </c>
      <c r="V7" s="45">
        <v>890448</v>
      </c>
      <c r="W7" s="45">
        <v>954829</v>
      </c>
      <c r="X7" s="45">
        <v>1037972</v>
      </c>
      <c r="Y7" s="45">
        <v>1100563</v>
      </c>
      <c r="Z7" s="45">
        <v>1141173</v>
      </c>
      <c r="AA7" s="45">
        <v>1204158</v>
      </c>
      <c r="AB7" s="45">
        <v>1249398</v>
      </c>
      <c r="AC7" s="45">
        <v>1269543</v>
      </c>
      <c r="AD7" s="45">
        <v>1344055</v>
      </c>
      <c r="AE7" s="45">
        <v>1385984</v>
      </c>
      <c r="AF7" s="45">
        <v>1385905</v>
      </c>
      <c r="AG7" s="45">
        <v>1395668</v>
      </c>
      <c r="AH7" s="45">
        <v>1418900</v>
      </c>
      <c r="AI7" s="45">
        <v>1429788</v>
      </c>
      <c r="AJ7" s="45">
        <v>1474511</v>
      </c>
      <c r="AK7" s="32"/>
    </row>
    <row r="8" spans="1:37" ht="13.5">
      <c r="A8" s="45" t="s">
        <v>77</v>
      </c>
      <c r="B8" s="45">
        <v>0</v>
      </c>
      <c r="C8" s="45">
        <v>0</v>
      </c>
      <c r="D8" s="45">
        <v>0</v>
      </c>
      <c r="E8" s="45">
        <v>0</v>
      </c>
      <c r="F8" s="45">
        <v>0</v>
      </c>
      <c r="G8" s="45">
        <v>105</v>
      </c>
      <c r="H8" s="45">
        <v>77</v>
      </c>
      <c r="I8" s="45">
        <v>45</v>
      </c>
      <c r="J8" s="45">
        <v>-33</v>
      </c>
      <c r="K8" s="45">
        <v>11719</v>
      </c>
      <c r="L8" s="45">
        <v>21398</v>
      </c>
      <c r="M8" s="45">
        <v>24130</v>
      </c>
      <c r="N8" s="45">
        <v>28949</v>
      </c>
      <c r="O8" s="45">
        <v>43821</v>
      </c>
      <c r="P8" s="45">
        <v>48044</v>
      </c>
      <c r="Q8" s="45">
        <v>55630</v>
      </c>
      <c r="R8" s="45">
        <v>64557</v>
      </c>
      <c r="S8" s="45">
        <v>70462</v>
      </c>
      <c r="T8" s="45">
        <v>76882</v>
      </c>
      <c r="U8" s="45">
        <v>75480</v>
      </c>
      <c r="V8" s="45">
        <v>85883</v>
      </c>
      <c r="W8" s="45">
        <v>94873</v>
      </c>
      <c r="X8" s="45">
        <v>107370</v>
      </c>
      <c r="Y8" s="45">
        <v>129060</v>
      </c>
      <c r="Z8" s="45">
        <v>131124</v>
      </c>
      <c r="AA8" s="45">
        <v>134843</v>
      </c>
      <c r="AB8" s="45">
        <v>135130</v>
      </c>
      <c r="AC8" s="45">
        <v>144459</v>
      </c>
      <c r="AD8" s="45">
        <v>149191</v>
      </c>
      <c r="AE8" s="45">
        <v>153770</v>
      </c>
      <c r="AF8" s="45">
        <v>117207</v>
      </c>
      <c r="AG8" s="45">
        <v>103552</v>
      </c>
      <c r="AH8" s="45">
        <v>100718</v>
      </c>
      <c r="AI8" s="45">
        <v>142800</v>
      </c>
      <c r="AJ8" s="45">
        <v>142364</v>
      </c>
      <c r="AK8" s="32"/>
    </row>
    <row r="9" spans="1:37" ht="13.5">
      <c r="A9" s="48" t="s">
        <v>81</v>
      </c>
      <c r="B9" s="48">
        <v>811500</v>
      </c>
      <c r="C9" s="48">
        <v>959403</v>
      </c>
      <c r="D9" s="48">
        <v>1074550</v>
      </c>
      <c r="E9" s="48">
        <v>1181806</v>
      </c>
      <c r="F9" s="48">
        <v>1330830</v>
      </c>
      <c r="G9" s="48">
        <v>1523306</v>
      </c>
      <c r="H9" s="48">
        <v>1619855</v>
      </c>
      <c r="I9" s="48">
        <v>1537413</v>
      </c>
      <c r="J9" s="48">
        <v>1514907</v>
      </c>
      <c r="K9" s="48">
        <v>1479277</v>
      </c>
      <c r="L9" s="48">
        <v>1583595</v>
      </c>
      <c r="M9" s="48">
        <v>1524603</v>
      </c>
      <c r="N9" s="48">
        <v>1635870</v>
      </c>
      <c r="O9" s="48">
        <v>1782339</v>
      </c>
      <c r="P9" s="48">
        <v>1951592</v>
      </c>
      <c r="Q9" s="48">
        <v>2100229</v>
      </c>
      <c r="R9" s="48">
        <v>2502475</v>
      </c>
      <c r="S9" s="48">
        <v>2864791</v>
      </c>
      <c r="T9" s="48">
        <v>2901982</v>
      </c>
      <c r="U9" s="48">
        <v>2827052</v>
      </c>
      <c r="V9" s="48">
        <v>3201397</v>
      </c>
      <c r="W9" s="48">
        <v>3556289</v>
      </c>
      <c r="X9" s="48">
        <v>3574843</v>
      </c>
      <c r="Y9" s="48">
        <v>3515105</v>
      </c>
      <c r="Z9" s="48">
        <v>3636440</v>
      </c>
      <c r="AA9" s="48">
        <v>3854003</v>
      </c>
      <c r="AB9" s="48">
        <v>4388309</v>
      </c>
      <c r="AC9" s="48">
        <v>4947131</v>
      </c>
      <c r="AD9" s="48">
        <v>5187941</v>
      </c>
      <c r="AE9" s="48">
        <v>5356972</v>
      </c>
      <c r="AF9" s="48">
        <v>4423864</v>
      </c>
      <c r="AG9" s="48">
        <v>4471834</v>
      </c>
      <c r="AH9" s="48">
        <v>4590672</v>
      </c>
      <c r="AI9" s="48">
        <v>4610426</v>
      </c>
      <c r="AJ9" s="48">
        <v>4501612</v>
      </c>
      <c r="AK9" s="39"/>
    </row>
    <row r="10" spans="1:37" ht="13.5">
      <c r="A10" s="48" t="s">
        <v>80</v>
      </c>
      <c r="B10" s="48">
        <v>548558</v>
      </c>
      <c r="C10" s="48">
        <v>656836</v>
      </c>
      <c r="D10" s="48">
        <v>736991</v>
      </c>
      <c r="E10" s="48">
        <v>795348</v>
      </c>
      <c r="F10" s="48">
        <v>880376</v>
      </c>
      <c r="G10" s="48">
        <v>990812</v>
      </c>
      <c r="H10" s="48">
        <v>1004629</v>
      </c>
      <c r="I10" s="48">
        <v>805692</v>
      </c>
      <c r="J10" s="48">
        <v>651238</v>
      </c>
      <c r="K10" s="48">
        <v>651663</v>
      </c>
      <c r="L10" s="48">
        <v>673745</v>
      </c>
      <c r="M10" s="48">
        <v>537144</v>
      </c>
      <c r="N10" s="48">
        <v>677003</v>
      </c>
      <c r="O10" s="48">
        <v>805800</v>
      </c>
      <c r="P10" s="48">
        <v>932481</v>
      </c>
      <c r="Q10" s="48">
        <v>966130</v>
      </c>
      <c r="R10" s="48">
        <v>1276177</v>
      </c>
      <c r="S10" s="48">
        <v>1575125</v>
      </c>
      <c r="T10" s="48">
        <v>1438879</v>
      </c>
      <c r="U10" s="48">
        <v>1340313</v>
      </c>
      <c r="V10" s="48">
        <v>1610621</v>
      </c>
      <c r="W10" s="48">
        <v>1817763</v>
      </c>
      <c r="X10" s="48">
        <v>1616685</v>
      </c>
      <c r="Y10" s="48">
        <v>1430580</v>
      </c>
      <c r="Z10" s="48">
        <v>1422244</v>
      </c>
      <c r="AA10" s="48">
        <v>1509169</v>
      </c>
      <c r="AB10" s="48">
        <v>1899923</v>
      </c>
      <c r="AC10" s="48">
        <v>2318468</v>
      </c>
      <c r="AD10" s="48">
        <v>2412537</v>
      </c>
      <c r="AE10" s="48">
        <v>2444430</v>
      </c>
      <c r="AF10" s="48">
        <v>1449721</v>
      </c>
      <c r="AG10" s="48">
        <v>1431236</v>
      </c>
      <c r="AH10" s="48">
        <v>1460911</v>
      </c>
      <c r="AI10" s="48">
        <v>1441562</v>
      </c>
      <c r="AJ10" s="48">
        <v>1299545</v>
      </c>
      <c r="AK10" s="39"/>
    </row>
    <row r="11" spans="1:37" ht="13.5">
      <c r="A11" s="45"/>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32"/>
    </row>
    <row r="12" spans="1:37" s="32" customFormat="1" ht="13.5">
      <c r="A12" s="36" t="s">
        <v>3</v>
      </c>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54"/>
    </row>
    <row r="13" spans="1:37" ht="15.75">
      <c r="A13" s="45" t="s">
        <v>91</v>
      </c>
      <c r="B13" s="45">
        <v>2246275</v>
      </c>
      <c r="C13" s="45">
        <v>2562296</v>
      </c>
      <c r="D13" s="45">
        <v>2902486</v>
      </c>
      <c r="E13" s="45">
        <v>3236476</v>
      </c>
      <c r="F13" s="45">
        <v>3661713</v>
      </c>
      <c r="G13" s="45">
        <v>4161491</v>
      </c>
      <c r="H13" s="45">
        <v>4555772</v>
      </c>
      <c r="I13" s="45">
        <v>4603091</v>
      </c>
      <c r="J13" s="45">
        <v>4558677</v>
      </c>
      <c r="K13" s="45">
        <v>4676855</v>
      </c>
      <c r="L13" s="45">
        <v>5016354</v>
      </c>
      <c r="M13" s="45">
        <v>5238168</v>
      </c>
      <c r="N13" s="45">
        <v>5607062</v>
      </c>
      <c r="O13" s="45">
        <v>6113284</v>
      </c>
      <c r="P13" s="45">
        <v>6749255</v>
      </c>
      <c r="Q13" s="45">
        <v>7391754</v>
      </c>
      <c r="R13" s="45">
        <v>8211003</v>
      </c>
      <c r="S13" s="45">
        <v>8898200</v>
      </c>
      <c r="T13" s="45">
        <v>9500891</v>
      </c>
      <c r="U13" s="45">
        <v>9495956</v>
      </c>
      <c r="V13" s="45">
        <v>10548386</v>
      </c>
      <c r="W13" s="45">
        <v>11369668</v>
      </c>
      <c r="X13" s="45">
        <v>12178197</v>
      </c>
      <c r="Y13" s="45">
        <v>12415677</v>
      </c>
      <c r="Z13" s="45">
        <v>12833163</v>
      </c>
      <c r="AA13" s="45">
        <v>13263594</v>
      </c>
      <c r="AB13" s="45">
        <v>14145548</v>
      </c>
      <c r="AC13" s="45">
        <v>15050268</v>
      </c>
      <c r="AD13" s="45">
        <v>15840846</v>
      </c>
      <c r="AE13" s="45">
        <v>16494228</v>
      </c>
      <c r="AF13" s="45">
        <v>15518714</v>
      </c>
      <c r="AG13" s="45">
        <v>15879336</v>
      </c>
      <c r="AH13" s="45">
        <v>17156257</v>
      </c>
      <c r="AI13" s="45">
        <v>17895252</v>
      </c>
      <c r="AJ13" s="45">
        <v>18410203</v>
      </c>
      <c r="AK13" s="32"/>
    </row>
    <row r="14" spans="1:37" ht="13.5">
      <c r="A14" s="45" t="s">
        <v>72</v>
      </c>
      <c r="B14" s="45">
        <v>1983333</v>
      </c>
      <c r="C14" s="45">
        <v>2259729</v>
      </c>
      <c r="D14" s="45">
        <v>2564927</v>
      </c>
      <c r="E14" s="45">
        <v>2850018</v>
      </c>
      <c r="F14" s="45">
        <v>3211259</v>
      </c>
      <c r="G14" s="45">
        <v>3628997</v>
      </c>
      <c r="H14" s="45">
        <v>3940546</v>
      </c>
      <c r="I14" s="45">
        <v>3871370</v>
      </c>
      <c r="J14" s="45">
        <v>3695008</v>
      </c>
      <c r="K14" s="45">
        <v>3849241</v>
      </c>
      <c r="L14" s="45">
        <v>4106504</v>
      </c>
      <c r="M14" s="45">
        <v>4250709</v>
      </c>
      <c r="N14" s="45">
        <v>4648195</v>
      </c>
      <c r="O14" s="45">
        <v>5136745</v>
      </c>
      <c r="P14" s="45">
        <v>5730144</v>
      </c>
      <c r="Q14" s="45">
        <v>6257655</v>
      </c>
      <c r="R14" s="45">
        <v>6984705</v>
      </c>
      <c r="S14" s="45">
        <v>7608534</v>
      </c>
      <c r="T14" s="45">
        <v>8037788</v>
      </c>
      <c r="U14" s="45">
        <v>8009217</v>
      </c>
      <c r="V14" s="45">
        <v>8957610</v>
      </c>
      <c r="W14" s="45">
        <v>9631142</v>
      </c>
      <c r="X14" s="45">
        <v>10220039</v>
      </c>
      <c r="Y14" s="45">
        <v>10331152</v>
      </c>
      <c r="Z14" s="45">
        <v>10618967</v>
      </c>
      <c r="AA14" s="45">
        <v>10918760</v>
      </c>
      <c r="AB14" s="45">
        <v>11657162</v>
      </c>
      <c r="AC14" s="45">
        <v>12421605</v>
      </c>
      <c r="AD14" s="45">
        <v>13065442</v>
      </c>
      <c r="AE14" s="45">
        <v>13581686</v>
      </c>
      <c r="AF14" s="45">
        <v>12544571</v>
      </c>
      <c r="AG14" s="45">
        <v>12838738</v>
      </c>
      <c r="AH14" s="45">
        <v>14026496</v>
      </c>
      <c r="AI14" s="45">
        <v>14726388</v>
      </c>
      <c r="AJ14" s="45">
        <v>15208136</v>
      </c>
      <c r="AK14" s="32"/>
    </row>
    <row r="15" spans="1:37" ht="13.5">
      <c r="A15" s="44" t="s">
        <v>77</v>
      </c>
      <c r="B15" s="44">
        <v>0</v>
      </c>
      <c r="C15" s="44">
        <v>0</v>
      </c>
      <c r="D15" s="44">
        <v>0</v>
      </c>
      <c r="E15" s="44">
        <v>0</v>
      </c>
      <c r="F15" s="44">
        <v>0</v>
      </c>
      <c r="G15" s="44">
        <v>105</v>
      </c>
      <c r="H15" s="44">
        <v>77</v>
      </c>
      <c r="I15" s="44">
        <v>45</v>
      </c>
      <c r="J15" s="44">
        <v>-33</v>
      </c>
      <c r="K15" s="44">
        <v>11719</v>
      </c>
      <c r="L15" s="44">
        <v>21398</v>
      </c>
      <c r="M15" s="44">
        <v>24130</v>
      </c>
      <c r="N15" s="44">
        <v>28949</v>
      </c>
      <c r="O15" s="44">
        <v>43821</v>
      </c>
      <c r="P15" s="44">
        <v>48044</v>
      </c>
      <c r="Q15" s="44">
        <v>55630</v>
      </c>
      <c r="R15" s="44">
        <v>64557</v>
      </c>
      <c r="S15" s="44">
        <v>70462</v>
      </c>
      <c r="T15" s="44">
        <v>76882</v>
      </c>
      <c r="U15" s="44">
        <v>75480</v>
      </c>
      <c r="V15" s="44">
        <v>85883</v>
      </c>
      <c r="W15" s="44">
        <v>94873</v>
      </c>
      <c r="X15" s="44">
        <v>107370</v>
      </c>
      <c r="Y15" s="44">
        <v>129060</v>
      </c>
      <c r="Z15" s="44">
        <v>131124</v>
      </c>
      <c r="AA15" s="44">
        <v>134843</v>
      </c>
      <c r="AB15" s="44">
        <v>135130</v>
      </c>
      <c r="AC15" s="44">
        <v>144459</v>
      </c>
      <c r="AD15" s="44">
        <v>149191</v>
      </c>
      <c r="AE15" s="44">
        <v>153770</v>
      </c>
      <c r="AF15" s="44">
        <v>117207</v>
      </c>
      <c r="AG15" s="44">
        <v>103552</v>
      </c>
      <c r="AH15" s="44">
        <v>100718</v>
      </c>
      <c r="AI15" s="44">
        <v>142800</v>
      </c>
      <c r="AJ15" s="44">
        <v>142364</v>
      </c>
      <c r="AK15" s="32"/>
    </row>
    <row r="16" spans="1:37" ht="15.75">
      <c r="A16" s="7" t="s">
        <v>90</v>
      </c>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row>
    <row r="17" spans="1:37">
      <c r="B17" s="58"/>
    </row>
    <row r="18" spans="1:37" ht="13.5">
      <c r="A18" s="24" t="s">
        <v>89</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row>
    <row r="19" spans="1:37">
      <c r="A19" s="7"/>
      <c r="B19" s="21"/>
      <c r="C19" s="21"/>
      <c r="D19" s="21"/>
      <c r="E19" s="21"/>
      <c r="F19" s="21"/>
      <c r="G19" s="21"/>
      <c r="H19" s="21"/>
      <c r="I19" s="21"/>
      <c r="J19" s="21"/>
      <c r="K19" s="21"/>
      <c r="L19" s="21"/>
      <c r="M19" s="21"/>
      <c r="N19" s="21"/>
      <c r="O19" s="19"/>
      <c r="P19" s="19"/>
      <c r="Q19" s="19"/>
      <c r="R19" s="19"/>
      <c r="S19" s="19"/>
      <c r="T19" s="20"/>
      <c r="U19" s="19"/>
      <c r="V19" s="18"/>
      <c r="W19" s="7"/>
      <c r="X19" s="38"/>
      <c r="Y19" s="38"/>
      <c r="Z19" s="38"/>
      <c r="AA19" s="38"/>
      <c r="AB19" s="38"/>
      <c r="AD19" s="38"/>
      <c r="AE19" s="38"/>
      <c r="AF19" s="38"/>
      <c r="AG19" s="38"/>
      <c r="AH19" s="38"/>
      <c r="AI19" s="38"/>
      <c r="AJ19" s="38" t="s">
        <v>21</v>
      </c>
      <c r="AK19" s="38"/>
    </row>
    <row r="20" spans="1:37" s="32" customFormat="1" ht="13.5">
      <c r="A20" s="16" t="s">
        <v>20</v>
      </c>
      <c r="B20" s="15">
        <v>1990</v>
      </c>
      <c r="C20" s="15">
        <v>1991</v>
      </c>
      <c r="D20" s="15">
        <v>1992</v>
      </c>
      <c r="E20" s="15">
        <v>1993</v>
      </c>
      <c r="F20" s="15">
        <v>1994</v>
      </c>
      <c r="G20" s="15">
        <v>1995</v>
      </c>
      <c r="H20" s="15">
        <v>1996</v>
      </c>
      <c r="I20" s="15">
        <v>1997</v>
      </c>
      <c r="J20" s="15">
        <v>1998</v>
      </c>
      <c r="K20" s="15">
        <v>1999</v>
      </c>
      <c r="L20" s="15">
        <v>2000</v>
      </c>
      <c r="M20" s="15">
        <v>2001</v>
      </c>
      <c r="N20" s="15">
        <v>2002</v>
      </c>
      <c r="O20" s="15">
        <v>2003</v>
      </c>
      <c r="P20" s="15">
        <v>2004</v>
      </c>
      <c r="Q20" s="15">
        <v>2005</v>
      </c>
      <c r="R20" s="15">
        <v>2006</v>
      </c>
      <c r="S20" s="14">
        <v>2007</v>
      </c>
      <c r="T20" s="14" t="s">
        <v>19</v>
      </c>
      <c r="U20" s="14">
        <v>2009</v>
      </c>
      <c r="V20" s="13" t="s">
        <v>18</v>
      </c>
      <c r="W20" s="13" t="s">
        <v>17</v>
      </c>
      <c r="X20" s="13">
        <f>'Acc.1-Acc.2'!X3</f>
        <v>2012</v>
      </c>
      <c r="Y20" s="13">
        <f>'Acc.1-Acc.2'!Y3</f>
        <v>2013</v>
      </c>
      <c r="Z20" s="13">
        <f>'Acc.1-Acc.2'!Z3</f>
        <v>2014</v>
      </c>
      <c r="AA20" s="13">
        <f>'Acc.1-Acc.2'!AA3</f>
        <v>2015</v>
      </c>
      <c r="AB20" s="13">
        <f>'Acc.1-Acc.2'!AB3</f>
        <v>2016</v>
      </c>
      <c r="AC20" s="13">
        <f>'Acc.1-Acc.2'!AC3</f>
        <v>2017</v>
      </c>
      <c r="AD20" s="13">
        <f>'Acc.1-Acc.2'!AD3</f>
        <v>2018</v>
      </c>
      <c r="AE20" s="13" t="str">
        <f>'Acc.1-Acc.2'!AE3</f>
        <v>2019r</v>
      </c>
      <c r="AF20" s="13" t="str">
        <f>'Acc.1-Acc.2'!AF3</f>
        <v>2020r</v>
      </c>
      <c r="AG20" s="13" t="str">
        <f>'Acc.1-Acc.2'!AG3</f>
        <v>2021r</v>
      </c>
      <c r="AH20" s="13" t="str">
        <f>'Acc.1-Acc.2'!AH3</f>
        <v>2022r</v>
      </c>
      <c r="AI20" s="13" t="str">
        <f>'Acc.1-Acc.2'!AI3</f>
        <v>2023r</v>
      </c>
      <c r="AJ20" s="13" t="str">
        <f>'Acc.1-Acc.2'!AJ3</f>
        <v>2024p</v>
      </c>
      <c r="AK20" s="55"/>
    </row>
    <row r="21" spans="1:37" s="32" customFormat="1" ht="13.5">
      <c r="A21" s="36" t="s">
        <v>16</v>
      </c>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54"/>
    </row>
    <row r="22" spans="1:37" s="57" customFormat="1" ht="13.5">
      <c r="A22" s="48" t="s">
        <v>88</v>
      </c>
      <c r="B22" s="48">
        <v>102296</v>
      </c>
      <c r="C22" s="48">
        <v>116578</v>
      </c>
      <c r="D22" s="48">
        <v>142327</v>
      </c>
      <c r="E22" s="48">
        <v>162376</v>
      </c>
      <c r="F22" s="48">
        <v>180897</v>
      </c>
      <c r="G22" s="48">
        <v>208052</v>
      </c>
      <c r="H22" s="48">
        <v>229584</v>
      </c>
      <c r="I22" s="48">
        <v>250657</v>
      </c>
      <c r="J22" s="48">
        <v>272276</v>
      </c>
      <c r="K22" s="48">
        <v>275697</v>
      </c>
      <c r="L22" s="48">
        <v>289609</v>
      </c>
      <c r="M22" s="48">
        <v>297885</v>
      </c>
      <c r="N22" s="48">
        <v>323170</v>
      </c>
      <c r="O22" s="48">
        <v>356769</v>
      </c>
      <c r="P22" s="48">
        <v>406738</v>
      </c>
      <c r="Q22" s="48">
        <v>463287</v>
      </c>
      <c r="R22" s="48">
        <v>501480</v>
      </c>
      <c r="S22" s="48">
        <v>567597</v>
      </c>
      <c r="T22" s="48">
        <v>628329</v>
      </c>
      <c r="U22" s="48">
        <v>725852</v>
      </c>
      <c r="V22" s="48">
        <v>817330</v>
      </c>
      <c r="W22" s="48">
        <v>870307</v>
      </c>
      <c r="X22" s="48">
        <v>982822</v>
      </c>
      <c r="Y22" s="48">
        <v>1012806</v>
      </c>
      <c r="Z22" s="48">
        <v>1096910</v>
      </c>
      <c r="AA22" s="48">
        <v>1148884</v>
      </c>
      <c r="AB22" s="48">
        <v>1211288</v>
      </c>
      <c r="AC22" s="48">
        <v>1254859</v>
      </c>
      <c r="AD22" s="48">
        <v>1304166</v>
      </c>
      <c r="AE22" s="48">
        <v>1344888</v>
      </c>
      <c r="AF22" s="48">
        <v>1401003</v>
      </c>
      <c r="AG22" s="48">
        <v>1555992</v>
      </c>
      <c r="AH22" s="48">
        <v>1660056</v>
      </c>
      <c r="AI22" s="48">
        <v>1554600</v>
      </c>
      <c r="AJ22" s="48">
        <v>1628399</v>
      </c>
      <c r="AK22" s="39"/>
    </row>
    <row r="23" spans="1:37" ht="13.5">
      <c r="A23" s="45" t="s">
        <v>87</v>
      </c>
      <c r="B23" s="45">
        <v>101523</v>
      </c>
      <c r="C23" s="45">
        <v>114672</v>
      </c>
      <c r="D23" s="45">
        <v>139419</v>
      </c>
      <c r="E23" s="45">
        <v>158823</v>
      </c>
      <c r="F23" s="45">
        <v>176806</v>
      </c>
      <c r="G23" s="45">
        <v>202976</v>
      </c>
      <c r="H23" s="45">
        <v>221225</v>
      </c>
      <c r="I23" s="45">
        <v>239201</v>
      </c>
      <c r="J23" s="45">
        <v>261042</v>
      </c>
      <c r="K23" s="45">
        <v>263993</v>
      </c>
      <c r="L23" s="45">
        <v>276004</v>
      </c>
      <c r="M23" s="45">
        <v>280722</v>
      </c>
      <c r="N23" s="45">
        <v>290685</v>
      </c>
      <c r="O23" s="45">
        <v>312664</v>
      </c>
      <c r="P23" s="45">
        <v>359852</v>
      </c>
      <c r="Q23" s="45">
        <v>396715</v>
      </c>
      <c r="R23" s="45">
        <v>428577</v>
      </c>
      <c r="S23" s="45">
        <v>474409</v>
      </c>
      <c r="T23" s="45">
        <v>509212</v>
      </c>
      <c r="U23" s="45">
        <v>557793</v>
      </c>
      <c r="V23" s="45">
        <v>603236</v>
      </c>
      <c r="W23" s="45">
        <v>656899</v>
      </c>
      <c r="X23" s="45">
        <v>737151</v>
      </c>
      <c r="Y23" s="45">
        <v>774914</v>
      </c>
      <c r="Z23" s="45">
        <v>852780</v>
      </c>
      <c r="AA23" s="45">
        <v>905607</v>
      </c>
      <c r="AB23" s="45">
        <v>951068</v>
      </c>
      <c r="AC23" s="45">
        <v>984792</v>
      </c>
      <c r="AD23" s="45">
        <v>1036005</v>
      </c>
      <c r="AE23" s="45">
        <v>1065756</v>
      </c>
      <c r="AF23" s="45">
        <v>1111746</v>
      </c>
      <c r="AG23" s="45">
        <v>1154947</v>
      </c>
      <c r="AH23" s="45">
        <v>1212744</v>
      </c>
      <c r="AI23" s="45">
        <v>1243473</v>
      </c>
      <c r="AJ23" s="45">
        <v>1282964</v>
      </c>
      <c r="AK23" s="32"/>
    </row>
    <row r="24" spans="1:37" ht="13.5">
      <c r="A24" s="45" t="s">
        <v>86</v>
      </c>
      <c r="B24" s="45">
        <v>773</v>
      </c>
      <c r="C24" s="45">
        <v>1906</v>
      </c>
      <c r="D24" s="45">
        <v>2908</v>
      </c>
      <c r="E24" s="45">
        <v>3553</v>
      </c>
      <c r="F24" s="45">
        <v>4091</v>
      </c>
      <c r="G24" s="45">
        <v>5076</v>
      </c>
      <c r="H24" s="45">
        <v>8359</v>
      </c>
      <c r="I24" s="45">
        <v>11456</v>
      </c>
      <c r="J24" s="45">
        <v>11234</v>
      </c>
      <c r="K24" s="45">
        <v>11704</v>
      </c>
      <c r="L24" s="45">
        <v>13605</v>
      </c>
      <c r="M24" s="45">
        <v>17163</v>
      </c>
      <c r="N24" s="45">
        <v>32485</v>
      </c>
      <c r="O24" s="45">
        <v>44105</v>
      </c>
      <c r="P24" s="45">
        <v>46886</v>
      </c>
      <c r="Q24" s="45">
        <v>66572</v>
      </c>
      <c r="R24" s="45">
        <v>72903</v>
      </c>
      <c r="S24" s="45">
        <v>93188</v>
      </c>
      <c r="T24" s="45">
        <v>119117</v>
      </c>
      <c r="U24" s="45">
        <v>168059</v>
      </c>
      <c r="V24" s="45">
        <v>214094</v>
      </c>
      <c r="W24" s="45">
        <v>213408</v>
      </c>
      <c r="X24" s="45">
        <v>245671</v>
      </c>
      <c r="Y24" s="45">
        <v>237892</v>
      </c>
      <c r="Z24" s="45">
        <v>244130</v>
      </c>
      <c r="AA24" s="45">
        <v>243277</v>
      </c>
      <c r="AB24" s="45">
        <v>260220</v>
      </c>
      <c r="AC24" s="45">
        <v>270067</v>
      </c>
      <c r="AD24" s="45">
        <v>268161</v>
      </c>
      <c r="AE24" s="45">
        <v>279132</v>
      </c>
      <c r="AF24" s="45">
        <v>289257</v>
      </c>
      <c r="AG24" s="45">
        <v>401045</v>
      </c>
      <c r="AH24" s="45">
        <v>447312</v>
      </c>
      <c r="AI24" s="45">
        <v>311127</v>
      </c>
      <c r="AJ24" s="45">
        <v>345435</v>
      </c>
      <c r="AK24" s="32"/>
    </row>
    <row r="25" spans="1:37" ht="13.5">
      <c r="A25" s="48" t="s">
        <v>79</v>
      </c>
      <c r="B25" s="48">
        <v>2246275</v>
      </c>
      <c r="C25" s="48">
        <v>2562296</v>
      </c>
      <c r="D25" s="48">
        <v>2902486</v>
      </c>
      <c r="E25" s="48">
        <v>3236476</v>
      </c>
      <c r="F25" s="48">
        <v>3661713</v>
      </c>
      <c r="G25" s="48">
        <v>4161491</v>
      </c>
      <c r="H25" s="48">
        <v>4555772</v>
      </c>
      <c r="I25" s="48">
        <v>4603091</v>
      </c>
      <c r="J25" s="48">
        <v>4558677</v>
      </c>
      <c r="K25" s="48">
        <v>4676855</v>
      </c>
      <c r="L25" s="48">
        <v>5016354</v>
      </c>
      <c r="M25" s="48">
        <v>5238168</v>
      </c>
      <c r="N25" s="48">
        <v>5607062</v>
      </c>
      <c r="O25" s="48">
        <v>6113284</v>
      </c>
      <c r="P25" s="48">
        <v>6749255</v>
      </c>
      <c r="Q25" s="48">
        <v>7391754</v>
      </c>
      <c r="R25" s="48">
        <v>8211003</v>
      </c>
      <c r="S25" s="48">
        <v>8898200</v>
      </c>
      <c r="T25" s="48">
        <v>9500891</v>
      </c>
      <c r="U25" s="48">
        <v>9495956</v>
      </c>
      <c r="V25" s="48">
        <v>10548386</v>
      </c>
      <c r="W25" s="48">
        <v>11369668</v>
      </c>
      <c r="X25" s="48">
        <v>12178197</v>
      </c>
      <c r="Y25" s="48">
        <v>12415677</v>
      </c>
      <c r="Z25" s="48">
        <v>12833163</v>
      </c>
      <c r="AA25" s="48">
        <v>13263594</v>
      </c>
      <c r="AB25" s="48">
        <v>14145548</v>
      </c>
      <c r="AC25" s="48">
        <v>15050268</v>
      </c>
      <c r="AD25" s="48">
        <v>15840846</v>
      </c>
      <c r="AE25" s="48">
        <v>16494228</v>
      </c>
      <c r="AF25" s="48">
        <v>15518714</v>
      </c>
      <c r="AG25" s="48">
        <v>15879336</v>
      </c>
      <c r="AH25" s="48">
        <v>17156257</v>
      </c>
      <c r="AI25" s="48">
        <v>17895252</v>
      </c>
      <c r="AJ25" s="48">
        <v>18410203</v>
      </c>
      <c r="AK25" s="39"/>
    </row>
    <row r="26" spans="1:37" ht="13.5">
      <c r="A26" s="48" t="s">
        <v>78</v>
      </c>
      <c r="B26" s="48">
        <v>1983333</v>
      </c>
      <c r="C26" s="48">
        <v>2259729</v>
      </c>
      <c r="D26" s="48">
        <v>2564927</v>
      </c>
      <c r="E26" s="48">
        <v>2850018</v>
      </c>
      <c r="F26" s="48">
        <v>3211259</v>
      </c>
      <c r="G26" s="48">
        <v>3628997</v>
      </c>
      <c r="H26" s="48">
        <v>3940546</v>
      </c>
      <c r="I26" s="48">
        <v>3871370</v>
      </c>
      <c r="J26" s="48">
        <v>3695008</v>
      </c>
      <c r="K26" s="48">
        <v>3849241</v>
      </c>
      <c r="L26" s="48">
        <v>4106504</v>
      </c>
      <c r="M26" s="48">
        <v>4250709</v>
      </c>
      <c r="N26" s="48">
        <v>4648195</v>
      </c>
      <c r="O26" s="48">
        <v>5136745</v>
      </c>
      <c r="P26" s="48">
        <v>5730144</v>
      </c>
      <c r="Q26" s="48">
        <v>6257655</v>
      </c>
      <c r="R26" s="48">
        <v>6984705</v>
      </c>
      <c r="S26" s="48">
        <v>7608534</v>
      </c>
      <c r="T26" s="48">
        <v>8037788</v>
      </c>
      <c r="U26" s="48">
        <v>8009217</v>
      </c>
      <c r="V26" s="48">
        <v>8957610</v>
      </c>
      <c r="W26" s="48">
        <v>9631142</v>
      </c>
      <c r="X26" s="48">
        <v>10220039</v>
      </c>
      <c r="Y26" s="48">
        <v>10331152</v>
      </c>
      <c r="Z26" s="48">
        <v>10618967</v>
      </c>
      <c r="AA26" s="48">
        <v>10918760</v>
      </c>
      <c r="AB26" s="48">
        <v>11657162</v>
      </c>
      <c r="AC26" s="48">
        <v>12421605</v>
      </c>
      <c r="AD26" s="48">
        <v>13065442</v>
      </c>
      <c r="AE26" s="48">
        <v>13581686</v>
      </c>
      <c r="AF26" s="48">
        <v>12544571</v>
      </c>
      <c r="AG26" s="48">
        <v>12838738</v>
      </c>
      <c r="AH26" s="48">
        <v>14026496</v>
      </c>
      <c r="AI26" s="48">
        <v>14726388</v>
      </c>
      <c r="AJ26" s="48">
        <v>15208136</v>
      </c>
      <c r="AK26" s="39"/>
    </row>
    <row r="27" spans="1:37" ht="13.5">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32"/>
    </row>
    <row r="28" spans="1:37" s="32" customFormat="1" ht="13.5">
      <c r="A28" s="36" t="s">
        <v>3</v>
      </c>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54"/>
    </row>
    <row r="29" spans="1:37" ht="13.5">
      <c r="A29" s="45" t="s">
        <v>73</v>
      </c>
      <c r="B29" s="45">
        <v>2246275</v>
      </c>
      <c r="C29" s="45">
        <v>2562296</v>
      </c>
      <c r="D29" s="45">
        <v>2902486</v>
      </c>
      <c r="E29" s="45">
        <v>3236476</v>
      </c>
      <c r="F29" s="45">
        <v>3661713</v>
      </c>
      <c r="G29" s="45">
        <v>4161491</v>
      </c>
      <c r="H29" s="45">
        <v>4555772</v>
      </c>
      <c r="I29" s="45">
        <v>4603091</v>
      </c>
      <c r="J29" s="45">
        <v>4558677</v>
      </c>
      <c r="K29" s="45">
        <v>4676855</v>
      </c>
      <c r="L29" s="45">
        <v>5016354</v>
      </c>
      <c r="M29" s="45">
        <v>5238168</v>
      </c>
      <c r="N29" s="45">
        <v>5607062</v>
      </c>
      <c r="O29" s="45">
        <v>6113284</v>
      </c>
      <c r="P29" s="45">
        <v>6749255</v>
      </c>
      <c r="Q29" s="45">
        <v>7391754</v>
      </c>
      <c r="R29" s="45">
        <v>8211003</v>
      </c>
      <c r="S29" s="45">
        <v>8898200</v>
      </c>
      <c r="T29" s="45">
        <v>9500891</v>
      </c>
      <c r="U29" s="45">
        <v>9495956</v>
      </c>
      <c r="V29" s="45">
        <v>10548386</v>
      </c>
      <c r="W29" s="45">
        <v>11369668</v>
      </c>
      <c r="X29" s="45">
        <v>12178197</v>
      </c>
      <c r="Y29" s="45">
        <v>12415677</v>
      </c>
      <c r="Z29" s="45">
        <v>12833163</v>
      </c>
      <c r="AA29" s="45">
        <v>13263594</v>
      </c>
      <c r="AB29" s="45">
        <v>14145548</v>
      </c>
      <c r="AC29" s="45">
        <v>15050268</v>
      </c>
      <c r="AD29" s="45">
        <v>15840846</v>
      </c>
      <c r="AE29" s="45">
        <v>16494228</v>
      </c>
      <c r="AF29" s="45">
        <v>15518714</v>
      </c>
      <c r="AG29" s="45">
        <v>15879336</v>
      </c>
      <c r="AH29" s="45">
        <v>17156257</v>
      </c>
      <c r="AI29" s="45">
        <v>17895252</v>
      </c>
      <c r="AJ29" s="45">
        <v>18410203</v>
      </c>
      <c r="AK29" s="32"/>
    </row>
    <row r="30" spans="1:37" ht="13.5">
      <c r="A30" s="45" t="s">
        <v>72</v>
      </c>
      <c r="B30" s="45">
        <v>1983333</v>
      </c>
      <c r="C30" s="45">
        <v>2259729</v>
      </c>
      <c r="D30" s="45">
        <v>2564927</v>
      </c>
      <c r="E30" s="45">
        <v>2850018</v>
      </c>
      <c r="F30" s="45">
        <v>3211259</v>
      </c>
      <c r="G30" s="45">
        <v>3628997</v>
      </c>
      <c r="H30" s="45">
        <v>3940546</v>
      </c>
      <c r="I30" s="45">
        <v>3871370</v>
      </c>
      <c r="J30" s="45">
        <v>3695008</v>
      </c>
      <c r="K30" s="45">
        <v>3849241</v>
      </c>
      <c r="L30" s="45">
        <v>4106504</v>
      </c>
      <c r="M30" s="45">
        <v>4250709</v>
      </c>
      <c r="N30" s="45">
        <v>4648195</v>
      </c>
      <c r="O30" s="45">
        <v>5136745</v>
      </c>
      <c r="P30" s="45">
        <v>5730144</v>
      </c>
      <c r="Q30" s="45">
        <v>6257655</v>
      </c>
      <c r="R30" s="45">
        <v>6984705</v>
      </c>
      <c r="S30" s="45">
        <v>7608534</v>
      </c>
      <c r="T30" s="45">
        <v>8037788</v>
      </c>
      <c r="U30" s="45">
        <v>8009217</v>
      </c>
      <c r="V30" s="45">
        <v>8957610</v>
      </c>
      <c r="W30" s="45">
        <v>9631142</v>
      </c>
      <c r="X30" s="45">
        <v>10220039</v>
      </c>
      <c r="Y30" s="45">
        <v>10331152</v>
      </c>
      <c r="Z30" s="45">
        <v>10618967</v>
      </c>
      <c r="AA30" s="45">
        <v>10918760</v>
      </c>
      <c r="AB30" s="45">
        <v>11657162</v>
      </c>
      <c r="AC30" s="45">
        <v>12421605</v>
      </c>
      <c r="AD30" s="45">
        <v>13065442</v>
      </c>
      <c r="AE30" s="45">
        <v>13581686</v>
      </c>
      <c r="AF30" s="45">
        <v>12544571</v>
      </c>
      <c r="AG30" s="45">
        <v>12838738</v>
      </c>
      <c r="AH30" s="45">
        <v>14026496</v>
      </c>
      <c r="AI30" s="45">
        <v>14726388</v>
      </c>
      <c r="AJ30" s="45">
        <v>15208136</v>
      </c>
      <c r="AK30" s="32"/>
    </row>
    <row r="31" spans="1:37" ht="13.5">
      <c r="A31" s="45" t="s">
        <v>88</v>
      </c>
      <c r="B31" s="45">
        <v>102296</v>
      </c>
      <c r="C31" s="45">
        <v>116578</v>
      </c>
      <c r="D31" s="45">
        <v>142327</v>
      </c>
      <c r="E31" s="45">
        <v>162376</v>
      </c>
      <c r="F31" s="45">
        <v>180897</v>
      </c>
      <c r="G31" s="45">
        <v>208052</v>
      </c>
      <c r="H31" s="45">
        <v>229584</v>
      </c>
      <c r="I31" s="45">
        <v>250657</v>
      </c>
      <c r="J31" s="45">
        <v>272276</v>
      </c>
      <c r="K31" s="45">
        <v>275697</v>
      </c>
      <c r="L31" s="45">
        <v>289609</v>
      </c>
      <c r="M31" s="45">
        <v>297885</v>
      </c>
      <c r="N31" s="45">
        <v>323170</v>
      </c>
      <c r="O31" s="45">
        <v>356769</v>
      </c>
      <c r="P31" s="45">
        <v>406738</v>
      </c>
      <c r="Q31" s="45">
        <v>463287</v>
      </c>
      <c r="R31" s="45">
        <v>501480</v>
      </c>
      <c r="S31" s="45">
        <v>567597</v>
      </c>
      <c r="T31" s="45">
        <v>628329</v>
      </c>
      <c r="U31" s="45">
        <v>725852</v>
      </c>
      <c r="V31" s="45">
        <v>817330</v>
      </c>
      <c r="W31" s="45">
        <v>870307</v>
      </c>
      <c r="X31" s="45">
        <v>982822</v>
      </c>
      <c r="Y31" s="45">
        <v>1012806</v>
      </c>
      <c r="Z31" s="45">
        <v>1096910</v>
      </c>
      <c r="AA31" s="45">
        <v>1148884</v>
      </c>
      <c r="AB31" s="45">
        <v>1211288</v>
      </c>
      <c r="AC31" s="45">
        <v>1254859</v>
      </c>
      <c r="AD31" s="45">
        <v>1304166</v>
      </c>
      <c r="AE31" s="45">
        <v>1344888</v>
      </c>
      <c r="AF31" s="45">
        <v>1401003</v>
      </c>
      <c r="AG31" s="45">
        <v>1555992</v>
      </c>
      <c r="AH31" s="45">
        <v>1660056</v>
      </c>
      <c r="AI31" s="45">
        <v>1554600</v>
      </c>
      <c r="AJ31" s="45">
        <v>1628399</v>
      </c>
      <c r="AK31" s="32"/>
    </row>
    <row r="32" spans="1:37" ht="13.5">
      <c r="A32" s="45" t="s">
        <v>87</v>
      </c>
      <c r="B32" s="45">
        <v>101523</v>
      </c>
      <c r="C32" s="45">
        <v>114672</v>
      </c>
      <c r="D32" s="45">
        <v>139419</v>
      </c>
      <c r="E32" s="45">
        <v>158823</v>
      </c>
      <c r="F32" s="45">
        <v>176806</v>
      </c>
      <c r="G32" s="45">
        <v>202976</v>
      </c>
      <c r="H32" s="45">
        <v>221225</v>
      </c>
      <c r="I32" s="45">
        <v>239201</v>
      </c>
      <c r="J32" s="45">
        <v>261042</v>
      </c>
      <c r="K32" s="45">
        <v>263993</v>
      </c>
      <c r="L32" s="45">
        <v>276004</v>
      </c>
      <c r="M32" s="45">
        <v>280722</v>
      </c>
      <c r="N32" s="45">
        <v>290685</v>
      </c>
      <c r="O32" s="45">
        <v>312664</v>
      </c>
      <c r="P32" s="45">
        <v>359852</v>
      </c>
      <c r="Q32" s="45">
        <v>396715</v>
      </c>
      <c r="R32" s="45">
        <v>428577</v>
      </c>
      <c r="S32" s="45">
        <v>474409</v>
      </c>
      <c r="T32" s="45">
        <v>509212</v>
      </c>
      <c r="U32" s="45">
        <v>557793</v>
      </c>
      <c r="V32" s="45">
        <v>603236</v>
      </c>
      <c r="W32" s="45">
        <v>656899</v>
      </c>
      <c r="X32" s="45">
        <v>737151</v>
      </c>
      <c r="Y32" s="45">
        <v>774914</v>
      </c>
      <c r="Z32" s="45">
        <v>852780</v>
      </c>
      <c r="AA32" s="45">
        <v>905607</v>
      </c>
      <c r="AB32" s="45">
        <v>951068</v>
      </c>
      <c r="AC32" s="45">
        <v>984792</v>
      </c>
      <c r="AD32" s="45">
        <v>1036005</v>
      </c>
      <c r="AE32" s="45">
        <v>1065756</v>
      </c>
      <c r="AF32" s="45">
        <v>1111746</v>
      </c>
      <c r="AG32" s="45">
        <v>1154947</v>
      </c>
      <c r="AH32" s="45">
        <v>1212744</v>
      </c>
      <c r="AI32" s="45">
        <v>1243473</v>
      </c>
      <c r="AJ32" s="45">
        <v>1282964</v>
      </c>
      <c r="AK32" s="32"/>
    </row>
    <row r="33" spans="1:37" ht="13.5">
      <c r="A33" s="44" t="s">
        <v>86</v>
      </c>
      <c r="B33" s="44">
        <v>773</v>
      </c>
      <c r="C33" s="44">
        <v>1906</v>
      </c>
      <c r="D33" s="44">
        <v>2908</v>
      </c>
      <c r="E33" s="44">
        <v>3553</v>
      </c>
      <c r="F33" s="44">
        <v>4091</v>
      </c>
      <c r="G33" s="44">
        <v>5076</v>
      </c>
      <c r="H33" s="44">
        <v>8359</v>
      </c>
      <c r="I33" s="44">
        <v>11456</v>
      </c>
      <c r="J33" s="44">
        <v>11234</v>
      </c>
      <c r="K33" s="44">
        <v>11704</v>
      </c>
      <c r="L33" s="44">
        <v>13605</v>
      </c>
      <c r="M33" s="44">
        <v>17163</v>
      </c>
      <c r="N33" s="44">
        <v>32485</v>
      </c>
      <c r="O33" s="44">
        <v>44105</v>
      </c>
      <c r="P33" s="44">
        <v>46886</v>
      </c>
      <c r="Q33" s="44">
        <v>66572</v>
      </c>
      <c r="R33" s="44">
        <v>72903</v>
      </c>
      <c r="S33" s="44">
        <v>93188</v>
      </c>
      <c r="T33" s="44">
        <v>119117</v>
      </c>
      <c r="U33" s="44">
        <v>168059</v>
      </c>
      <c r="V33" s="44">
        <v>214094</v>
      </c>
      <c r="W33" s="44">
        <v>213408</v>
      </c>
      <c r="X33" s="44">
        <v>245671</v>
      </c>
      <c r="Y33" s="44">
        <v>237892</v>
      </c>
      <c r="Z33" s="44">
        <v>244130</v>
      </c>
      <c r="AA33" s="44">
        <v>243277</v>
      </c>
      <c r="AB33" s="44">
        <v>260220</v>
      </c>
      <c r="AC33" s="44">
        <v>270067</v>
      </c>
      <c r="AD33" s="44">
        <v>268161</v>
      </c>
      <c r="AE33" s="44">
        <v>279132</v>
      </c>
      <c r="AF33" s="44">
        <v>289257</v>
      </c>
      <c r="AG33" s="44">
        <v>401045</v>
      </c>
      <c r="AH33" s="44">
        <v>447312</v>
      </c>
      <c r="AI33" s="44">
        <v>311127</v>
      </c>
      <c r="AJ33" s="44">
        <v>345435</v>
      </c>
      <c r="AK33" s="32"/>
    </row>
    <row r="35" spans="1:37" ht="13.5">
      <c r="A35" s="24" t="s">
        <v>85</v>
      </c>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1:37">
      <c r="A36" s="7"/>
      <c r="B36" s="21"/>
      <c r="C36" s="21"/>
      <c r="D36" s="21"/>
      <c r="E36" s="21"/>
      <c r="F36" s="21"/>
      <c r="G36" s="21"/>
      <c r="H36" s="21"/>
      <c r="I36" s="21"/>
      <c r="J36" s="21"/>
      <c r="K36" s="21"/>
      <c r="L36" s="21"/>
      <c r="M36" s="21"/>
      <c r="N36" s="21"/>
      <c r="O36" s="19"/>
      <c r="P36" s="19"/>
      <c r="Q36" s="19"/>
      <c r="R36" s="19"/>
      <c r="S36" s="19"/>
      <c r="T36" s="20"/>
      <c r="U36" s="19"/>
      <c r="V36" s="56"/>
      <c r="X36" s="18"/>
      <c r="Y36" s="18"/>
      <c r="Z36" s="18"/>
      <c r="AA36" s="38"/>
      <c r="AB36" s="38"/>
      <c r="AD36" s="38"/>
      <c r="AE36" s="38"/>
      <c r="AF36" s="38"/>
      <c r="AG36" s="38"/>
      <c r="AH36" s="38"/>
      <c r="AI36" s="38"/>
      <c r="AJ36" s="38" t="s">
        <v>21</v>
      </c>
      <c r="AK36" s="38"/>
    </row>
    <row r="37" spans="1:37" s="32" customFormat="1" ht="13.5">
      <c r="A37" s="16" t="s">
        <v>20</v>
      </c>
      <c r="B37" s="15">
        <v>1990</v>
      </c>
      <c r="C37" s="15">
        <v>1991</v>
      </c>
      <c r="D37" s="15">
        <v>1992</v>
      </c>
      <c r="E37" s="15">
        <v>1993</v>
      </c>
      <c r="F37" s="15">
        <v>1994</v>
      </c>
      <c r="G37" s="15">
        <v>1995</v>
      </c>
      <c r="H37" s="15">
        <v>1996</v>
      </c>
      <c r="I37" s="15">
        <v>1997</v>
      </c>
      <c r="J37" s="15">
        <v>1998</v>
      </c>
      <c r="K37" s="15">
        <v>1999</v>
      </c>
      <c r="L37" s="15">
        <v>2000</v>
      </c>
      <c r="M37" s="15">
        <v>2001</v>
      </c>
      <c r="N37" s="15">
        <v>2002</v>
      </c>
      <c r="O37" s="15">
        <v>2003</v>
      </c>
      <c r="P37" s="15">
        <v>2004</v>
      </c>
      <c r="Q37" s="15">
        <v>2005</v>
      </c>
      <c r="R37" s="15">
        <v>2006</v>
      </c>
      <c r="S37" s="14">
        <v>2007</v>
      </c>
      <c r="T37" s="14" t="s">
        <v>19</v>
      </c>
      <c r="U37" s="14">
        <v>2009</v>
      </c>
      <c r="V37" s="13" t="s">
        <v>18</v>
      </c>
      <c r="W37" s="13" t="s">
        <v>17</v>
      </c>
      <c r="X37" s="13">
        <f>'Acc.1-Acc.2'!X3</f>
        <v>2012</v>
      </c>
      <c r="Y37" s="13">
        <f>'Acc.1-Acc.2'!Y3</f>
        <v>2013</v>
      </c>
      <c r="Z37" s="13">
        <f>'Acc.1-Acc.2'!Z3</f>
        <v>2014</v>
      </c>
      <c r="AA37" s="13">
        <f>'Acc.1-Acc.2'!AA3</f>
        <v>2015</v>
      </c>
      <c r="AB37" s="13">
        <f>'Acc.1-Acc.2'!AB3</f>
        <v>2016</v>
      </c>
      <c r="AC37" s="13">
        <f>'Acc.1-Acc.2'!AC3</f>
        <v>2017</v>
      </c>
      <c r="AD37" s="13">
        <f>'Acc.1-Acc.2'!AD3</f>
        <v>2018</v>
      </c>
      <c r="AE37" s="13" t="str">
        <f>'Acc.1-Acc.2'!AE3</f>
        <v>2019r</v>
      </c>
      <c r="AF37" s="13" t="str">
        <f>'Acc.1-Acc.2'!AF3</f>
        <v>2020r</v>
      </c>
      <c r="AG37" s="13" t="str">
        <f>'Acc.1-Acc.2'!AG3</f>
        <v>2021r</v>
      </c>
      <c r="AH37" s="13" t="str">
        <f>'Acc.1-Acc.2'!AH3</f>
        <v>2022r</v>
      </c>
      <c r="AI37" s="13" t="str">
        <f>'Acc.1-Acc.2'!AI3</f>
        <v>2023r</v>
      </c>
      <c r="AJ37" s="13" t="str">
        <f>'Acc.1-Acc.2'!AJ3</f>
        <v>2024p</v>
      </c>
      <c r="AK37" s="55"/>
    </row>
    <row r="38" spans="1:37" s="32" customFormat="1" ht="13.5">
      <c r="A38" s="36" t="s">
        <v>16</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54"/>
    </row>
    <row r="39" spans="1:37" ht="13.5">
      <c r="A39" s="45" t="s">
        <v>84</v>
      </c>
      <c r="B39" s="45">
        <v>1434775</v>
      </c>
      <c r="C39" s="45">
        <v>1602893</v>
      </c>
      <c r="D39" s="45">
        <v>1827936</v>
      </c>
      <c r="E39" s="45">
        <v>2054670</v>
      </c>
      <c r="F39" s="45">
        <v>2330883</v>
      </c>
      <c r="G39" s="45">
        <v>2638185</v>
      </c>
      <c r="H39" s="45">
        <v>2935917</v>
      </c>
      <c r="I39" s="45">
        <v>3065678</v>
      </c>
      <c r="J39" s="45">
        <v>3043770</v>
      </c>
      <c r="K39" s="45">
        <v>3197578</v>
      </c>
      <c r="L39" s="45">
        <v>3432759</v>
      </c>
      <c r="M39" s="45">
        <v>3713565</v>
      </c>
      <c r="N39" s="45">
        <v>3971192</v>
      </c>
      <c r="O39" s="45">
        <v>4330945</v>
      </c>
      <c r="P39" s="45">
        <v>4797663</v>
      </c>
      <c r="Q39" s="45">
        <v>5291525</v>
      </c>
      <c r="R39" s="45">
        <v>5708528</v>
      </c>
      <c r="S39" s="45">
        <v>6033409</v>
      </c>
      <c r="T39" s="45">
        <v>6598909</v>
      </c>
      <c r="U39" s="45">
        <v>6668904</v>
      </c>
      <c r="V39" s="45">
        <v>7346989</v>
      </c>
      <c r="W39" s="45">
        <v>7813379</v>
      </c>
      <c r="X39" s="45">
        <v>8603354</v>
      </c>
      <c r="Y39" s="45">
        <v>8900572</v>
      </c>
      <c r="Z39" s="45">
        <v>9196723</v>
      </c>
      <c r="AA39" s="45">
        <v>9409591</v>
      </c>
      <c r="AB39" s="45">
        <v>9757239</v>
      </c>
      <c r="AC39" s="45">
        <v>10103137</v>
      </c>
      <c r="AD39" s="45">
        <v>10652905</v>
      </c>
      <c r="AE39" s="45">
        <v>11137256</v>
      </c>
      <c r="AF39" s="45">
        <v>11094850</v>
      </c>
      <c r="AG39" s="45">
        <v>11407502</v>
      </c>
      <c r="AH39" s="45">
        <v>12565585</v>
      </c>
      <c r="AI39" s="45">
        <v>13284826</v>
      </c>
      <c r="AJ39" s="45">
        <v>13908591</v>
      </c>
      <c r="AK39" s="32"/>
    </row>
    <row r="40" spans="1:37" ht="13.5">
      <c r="A40" s="45" t="s">
        <v>83</v>
      </c>
      <c r="B40" s="45">
        <v>1310460</v>
      </c>
      <c r="C40" s="45">
        <v>1462154</v>
      </c>
      <c r="D40" s="45">
        <v>1657616</v>
      </c>
      <c r="E40" s="45">
        <v>1858027</v>
      </c>
      <c r="F40" s="45">
        <v>2104050</v>
      </c>
      <c r="G40" s="45">
        <v>2371728</v>
      </c>
      <c r="H40" s="45">
        <v>2628152</v>
      </c>
      <c r="I40" s="45">
        <v>2747150</v>
      </c>
      <c r="J40" s="45">
        <v>2701812</v>
      </c>
      <c r="K40" s="45">
        <v>2823342</v>
      </c>
      <c r="L40" s="45">
        <v>3034092</v>
      </c>
      <c r="M40" s="45">
        <v>3291236</v>
      </c>
      <c r="N40" s="45">
        <v>3534370</v>
      </c>
      <c r="O40" s="45">
        <v>3871167</v>
      </c>
      <c r="P40" s="45">
        <v>4292436</v>
      </c>
      <c r="Q40" s="45">
        <v>4715169</v>
      </c>
      <c r="R40" s="45">
        <v>5075730</v>
      </c>
      <c r="S40" s="45">
        <v>5337047</v>
      </c>
      <c r="T40" s="45">
        <v>5835072</v>
      </c>
      <c r="U40" s="45">
        <v>5851294</v>
      </c>
      <c r="V40" s="45">
        <v>6456541</v>
      </c>
      <c r="W40" s="45">
        <v>6858550</v>
      </c>
      <c r="X40" s="45">
        <v>7565382</v>
      </c>
      <c r="Y40" s="45">
        <v>7800009</v>
      </c>
      <c r="Z40" s="45">
        <v>8055550</v>
      </c>
      <c r="AA40" s="45">
        <v>8205433</v>
      </c>
      <c r="AB40" s="45">
        <v>8507841</v>
      </c>
      <c r="AC40" s="45">
        <v>8833594</v>
      </c>
      <c r="AD40" s="45">
        <v>9308850</v>
      </c>
      <c r="AE40" s="45">
        <v>9751272</v>
      </c>
      <c r="AF40" s="45">
        <v>9708945</v>
      </c>
      <c r="AG40" s="45">
        <v>10011834</v>
      </c>
      <c r="AH40" s="45">
        <v>11146685</v>
      </c>
      <c r="AI40" s="45">
        <v>11855038</v>
      </c>
      <c r="AJ40" s="45">
        <v>12434080</v>
      </c>
      <c r="AK40" s="32"/>
    </row>
    <row r="41" spans="1:37" ht="13.5">
      <c r="A41" s="45" t="s">
        <v>82</v>
      </c>
      <c r="B41" s="45">
        <v>124315</v>
      </c>
      <c r="C41" s="45">
        <v>140739</v>
      </c>
      <c r="D41" s="45">
        <v>170320</v>
      </c>
      <c r="E41" s="45">
        <v>196643</v>
      </c>
      <c r="F41" s="45">
        <v>226833</v>
      </c>
      <c r="G41" s="45">
        <v>266457</v>
      </c>
      <c r="H41" s="45">
        <v>307765</v>
      </c>
      <c r="I41" s="45">
        <v>318528</v>
      </c>
      <c r="J41" s="45">
        <v>341958</v>
      </c>
      <c r="K41" s="45">
        <v>374236</v>
      </c>
      <c r="L41" s="45">
        <v>398667</v>
      </c>
      <c r="M41" s="45">
        <v>422329</v>
      </c>
      <c r="N41" s="45">
        <v>436822</v>
      </c>
      <c r="O41" s="45">
        <v>459778</v>
      </c>
      <c r="P41" s="45">
        <v>505227</v>
      </c>
      <c r="Q41" s="45">
        <v>576356</v>
      </c>
      <c r="R41" s="45">
        <v>632798</v>
      </c>
      <c r="S41" s="45">
        <v>696362</v>
      </c>
      <c r="T41" s="45">
        <v>763837</v>
      </c>
      <c r="U41" s="45">
        <v>817610</v>
      </c>
      <c r="V41" s="45">
        <v>890448</v>
      </c>
      <c r="W41" s="45">
        <v>954829</v>
      </c>
      <c r="X41" s="45">
        <v>1037972</v>
      </c>
      <c r="Y41" s="45">
        <v>1100563</v>
      </c>
      <c r="Z41" s="45">
        <v>1141173</v>
      </c>
      <c r="AA41" s="45">
        <v>1204158</v>
      </c>
      <c r="AB41" s="45">
        <v>1249398</v>
      </c>
      <c r="AC41" s="45">
        <v>1269543</v>
      </c>
      <c r="AD41" s="45">
        <v>1344055</v>
      </c>
      <c r="AE41" s="45">
        <v>1385984</v>
      </c>
      <c r="AF41" s="45">
        <v>1385905</v>
      </c>
      <c r="AG41" s="45">
        <v>1395668</v>
      </c>
      <c r="AH41" s="45">
        <v>1418900</v>
      </c>
      <c r="AI41" s="45">
        <v>1429788</v>
      </c>
      <c r="AJ41" s="45">
        <v>1474511</v>
      </c>
      <c r="AK41" s="32"/>
    </row>
    <row r="42" spans="1:37" ht="13.5">
      <c r="A42" s="45" t="s">
        <v>77</v>
      </c>
      <c r="B42" s="45">
        <v>0</v>
      </c>
      <c r="C42" s="45">
        <v>0</v>
      </c>
      <c r="D42" s="45">
        <v>0</v>
      </c>
      <c r="E42" s="45">
        <v>0</v>
      </c>
      <c r="F42" s="45">
        <v>0</v>
      </c>
      <c r="G42" s="45">
        <v>105</v>
      </c>
      <c r="H42" s="45">
        <v>77</v>
      </c>
      <c r="I42" s="45">
        <v>45</v>
      </c>
      <c r="J42" s="45">
        <v>-33</v>
      </c>
      <c r="K42" s="45">
        <v>11719</v>
      </c>
      <c r="L42" s="45">
        <v>21398</v>
      </c>
      <c r="M42" s="45">
        <v>24130</v>
      </c>
      <c r="N42" s="45">
        <v>28949</v>
      </c>
      <c r="O42" s="45">
        <v>43821</v>
      </c>
      <c r="P42" s="45">
        <v>48044</v>
      </c>
      <c r="Q42" s="45">
        <v>55630</v>
      </c>
      <c r="R42" s="45">
        <v>64557</v>
      </c>
      <c r="S42" s="45">
        <v>70462</v>
      </c>
      <c r="T42" s="45">
        <v>76882</v>
      </c>
      <c r="U42" s="45">
        <v>75480</v>
      </c>
      <c r="V42" s="45">
        <v>85883</v>
      </c>
      <c r="W42" s="45">
        <v>94873</v>
      </c>
      <c r="X42" s="45">
        <v>107370</v>
      </c>
      <c r="Y42" s="45">
        <v>129060</v>
      </c>
      <c r="Z42" s="45">
        <v>131124</v>
      </c>
      <c r="AA42" s="45">
        <v>134843</v>
      </c>
      <c r="AB42" s="45">
        <v>135130</v>
      </c>
      <c r="AC42" s="45">
        <v>144459</v>
      </c>
      <c r="AD42" s="45">
        <v>149191</v>
      </c>
      <c r="AE42" s="45">
        <v>153770</v>
      </c>
      <c r="AF42" s="45">
        <v>117207</v>
      </c>
      <c r="AG42" s="45">
        <v>103552</v>
      </c>
      <c r="AH42" s="45">
        <v>100718</v>
      </c>
      <c r="AI42" s="45">
        <v>142800</v>
      </c>
      <c r="AJ42" s="45">
        <v>142364</v>
      </c>
      <c r="AK42" s="32"/>
    </row>
    <row r="43" spans="1:37" ht="13.5">
      <c r="A43" s="48" t="s">
        <v>81</v>
      </c>
      <c r="B43" s="48">
        <v>811500</v>
      </c>
      <c r="C43" s="48">
        <v>959403</v>
      </c>
      <c r="D43" s="48">
        <v>1074550</v>
      </c>
      <c r="E43" s="48">
        <v>1181806</v>
      </c>
      <c r="F43" s="48">
        <v>1330830</v>
      </c>
      <c r="G43" s="48">
        <v>1523306</v>
      </c>
      <c r="H43" s="48">
        <v>1619855</v>
      </c>
      <c r="I43" s="48">
        <v>1537413</v>
      </c>
      <c r="J43" s="48">
        <v>1514907</v>
      </c>
      <c r="K43" s="48">
        <v>1479277</v>
      </c>
      <c r="L43" s="48">
        <v>1583595</v>
      </c>
      <c r="M43" s="48">
        <v>1524603</v>
      </c>
      <c r="N43" s="48">
        <v>1635870</v>
      </c>
      <c r="O43" s="48">
        <v>1782339</v>
      </c>
      <c r="P43" s="48">
        <v>1951592</v>
      </c>
      <c r="Q43" s="48">
        <v>2100229</v>
      </c>
      <c r="R43" s="48">
        <v>2502475</v>
      </c>
      <c r="S43" s="48">
        <v>2864791</v>
      </c>
      <c r="T43" s="48">
        <v>2901982</v>
      </c>
      <c r="U43" s="48">
        <v>2827052</v>
      </c>
      <c r="V43" s="48">
        <v>3201397</v>
      </c>
      <c r="W43" s="48">
        <v>3556289</v>
      </c>
      <c r="X43" s="48">
        <v>3574843</v>
      </c>
      <c r="Y43" s="48">
        <v>3515105</v>
      </c>
      <c r="Z43" s="48">
        <v>3636440</v>
      </c>
      <c r="AA43" s="48">
        <v>3854003</v>
      </c>
      <c r="AB43" s="48">
        <v>4388309</v>
      </c>
      <c r="AC43" s="48">
        <v>4947131</v>
      </c>
      <c r="AD43" s="48">
        <v>5187941</v>
      </c>
      <c r="AE43" s="48">
        <v>5356972</v>
      </c>
      <c r="AF43" s="48">
        <v>4423864</v>
      </c>
      <c r="AG43" s="48">
        <v>4471834</v>
      </c>
      <c r="AH43" s="48">
        <v>4590672</v>
      </c>
      <c r="AI43" s="48">
        <v>4610426</v>
      </c>
      <c r="AJ43" s="48">
        <v>4501612</v>
      </c>
      <c r="AK43" s="39"/>
    </row>
    <row r="44" spans="1:37" ht="13.5">
      <c r="A44" s="48" t="s">
        <v>80</v>
      </c>
      <c r="B44" s="48">
        <v>548558</v>
      </c>
      <c r="C44" s="48">
        <v>656836</v>
      </c>
      <c r="D44" s="48">
        <v>736991</v>
      </c>
      <c r="E44" s="48">
        <v>795348</v>
      </c>
      <c r="F44" s="48">
        <v>880376</v>
      </c>
      <c r="G44" s="48">
        <v>990812</v>
      </c>
      <c r="H44" s="48">
        <v>1004629</v>
      </c>
      <c r="I44" s="48">
        <v>805692</v>
      </c>
      <c r="J44" s="48">
        <v>651238</v>
      </c>
      <c r="K44" s="48">
        <v>651663</v>
      </c>
      <c r="L44" s="48">
        <v>673745</v>
      </c>
      <c r="M44" s="48">
        <v>537144</v>
      </c>
      <c r="N44" s="48">
        <v>677003</v>
      </c>
      <c r="O44" s="48">
        <v>805800</v>
      </c>
      <c r="P44" s="48">
        <v>932481</v>
      </c>
      <c r="Q44" s="48">
        <v>966130</v>
      </c>
      <c r="R44" s="48">
        <v>1276177</v>
      </c>
      <c r="S44" s="48">
        <v>1575125</v>
      </c>
      <c r="T44" s="48">
        <v>1438879</v>
      </c>
      <c r="U44" s="48">
        <v>1340313</v>
      </c>
      <c r="V44" s="48">
        <v>1610621</v>
      </c>
      <c r="W44" s="48">
        <v>1817763</v>
      </c>
      <c r="X44" s="48">
        <v>1616685</v>
      </c>
      <c r="Y44" s="48">
        <v>1430580</v>
      </c>
      <c r="Z44" s="48">
        <v>1422244</v>
      </c>
      <c r="AA44" s="48">
        <v>1509169</v>
      </c>
      <c r="AB44" s="48">
        <v>1899923</v>
      </c>
      <c r="AC44" s="48">
        <v>2318468</v>
      </c>
      <c r="AD44" s="48">
        <v>2412537</v>
      </c>
      <c r="AE44" s="48">
        <v>2444430</v>
      </c>
      <c r="AF44" s="48">
        <v>1449721</v>
      </c>
      <c r="AG44" s="48">
        <v>1431236</v>
      </c>
      <c r="AH44" s="48">
        <v>1460911</v>
      </c>
      <c r="AI44" s="48">
        <v>1441562</v>
      </c>
      <c r="AJ44" s="48">
        <v>1299545</v>
      </c>
      <c r="AK44" s="39"/>
    </row>
    <row r="45" spans="1:37" ht="13.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32"/>
    </row>
    <row r="46" spans="1:37" s="32" customFormat="1" ht="13.5">
      <c r="A46" s="36" t="s">
        <v>3</v>
      </c>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54"/>
    </row>
    <row r="47" spans="1:37" ht="13.5">
      <c r="A47" s="45" t="s">
        <v>79</v>
      </c>
      <c r="B47" s="45">
        <v>2246275</v>
      </c>
      <c r="C47" s="45">
        <v>2562296</v>
      </c>
      <c r="D47" s="45">
        <v>2902486</v>
      </c>
      <c r="E47" s="45">
        <v>3236476</v>
      </c>
      <c r="F47" s="45">
        <v>3661713</v>
      </c>
      <c r="G47" s="45">
        <v>4161491</v>
      </c>
      <c r="H47" s="45">
        <v>4555772</v>
      </c>
      <c r="I47" s="45">
        <v>4603091</v>
      </c>
      <c r="J47" s="45">
        <v>4558677</v>
      </c>
      <c r="K47" s="45">
        <v>4676855</v>
      </c>
      <c r="L47" s="45">
        <v>5016354</v>
      </c>
      <c r="M47" s="45">
        <v>5238168</v>
      </c>
      <c r="N47" s="45">
        <v>5607062</v>
      </c>
      <c r="O47" s="45">
        <v>6113284</v>
      </c>
      <c r="P47" s="45">
        <v>6749255</v>
      </c>
      <c r="Q47" s="45">
        <v>7391754</v>
      </c>
      <c r="R47" s="45">
        <v>8211003</v>
      </c>
      <c r="S47" s="45">
        <v>8898200</v>
      </c>
      <c r="T47" s="45">
        <v>9500891</v>
      </c>
      <c r="U47" s="45">
        <v>9495956</v>
      </c>
      <c r="V47" s="45">
        <v>10548386</v>
      </c>
      <c r="W47" s="45">
        <v>11369668</v>
      </c>
      <c r="X47" s="45">
        <v>12178197</v>
      </c>
      <c r="Y47" s="45">
        <v>12415677</v>
      </c>
      <c r="Z47" s="45">
        <v>12833163</v>
      </c>
      <c r="AA47" s="45">
        <v>13263594</v>
      </c>
      <c r="AB47" s="45">
        <v>14145548</v>
      </c>
      <c r="AC47" s="45">
        <v>15050268</v>
      </c>
      <c r="AD47" s="45">
        <v>15840846</v>
      </c>
      <c r="AE47" s="45">
        <v>16494228</v>
      </c>
      <c r="AF47" s="45">
        <v>15518714</v>
      </c>
      <c r="AG47" s="45">
        <v>15879336</v>
      </c>
      <c r="AH47" s="45">
        <v>17156257</v>
      </c>
      <c r="AI47" s="45">
        <v>17895252</v>
      </c>
      <c r="AJ47" s="45">
        <v>18410203</v>
      </c>
      <c r="AK47" s="32"/>
    </row>
    <row r="48" spans="1:37" ht="13.5">
      <c r="A48" s="45" t="s">
        <v>78</v>
      </c>
      <c r="B48" s="45">
        <v>1983333</v>
      </c>
      <c r="C48" s="45">
        <v>2259729</v>
      </c>
      <c r="D48" s="45">
        <v>2564927</v>
      </c>
      <c r="E48" s="45">
        <v>2850018</v>
      </c>
      <c r="F48" s="45">
        <v>3211259</v>
      </c>
      <c r="G48" s="45">
        <v>3628997</v>
      </c>
      <c r="H48" s="45">
        <v>3940546</v>
      </c>
      <c r="I48" s="45">
        <v>3871370</v>
      </c>
      <c r="J48" s="45">
        <v>3695008</v>
      </c>
      <c r="K48" s="45">
        <v>3849241</v>
      </c>
      <c r="L48" s="45">
        <v>4106504</v>
      </c>
      <c r="M48" s="45">
        <v>4250709</v>
      </c>
      <c r="N48" s="45">
        <v>4648195</v>
      </c>
      <c r="O48" s="45">
        <v>5136745</v>
      </c>
      <c r="P48" s="45">
        <v>5730144</v>
      </c>
      <c r="Q48" s="45">
        <v>6257655</v>
      </c>
      <c r="R48" s="45">
        <v>6984705</v>
      </c>
      <c r="S48" s="45">
        <v>7608534</v>
      </c>
      <c r="T48" s="45">
        <v>8037788</v>
      </c>
      <c r="U48" s="45">
        <v>8009217</v>
      </c>
      <c r="V48" s="45">
        <v>8957610</v>
      </c>
      <c r="W48" s="45">
        <v>9631142</v>
      </c>
      <c r="X48" s="45">
        <v>10220039</v>
      </c>
      <c r="Y48" s="45">
        <v>10331152</v>
      </c>
      <c r="Z48" s="45">
        <v>10618967</v>
      </c>
      <c r="AA48" s="45">
        <v>10918760</v>
      </c>
      <c r="AB48" s="45">
        <v>11657162</v>
      </c>
      <c r="AC48" s="45">
        <v>12421605</v>
      </c>
      <c r="AD48" s="45">
        <v>13065442</v>
      </c>
      <c r="AE48" s="45">
        <v>13581686</v>
      </c>
      <c r="AF48" s="45">
        <v>12544571</v>
      </c>
      <c r="AG48" s="45">
        <v>12838738</v>
      </c>
      <c r="AH48" s="45">
        <v>14026496</v>
      </c>
      <c r="AI48" s="45">
        <v>14726388</v>
      </c>
      <c r="AJ48" s="45">
        <v>15208136</v>
      </c>
      <c r="AK48" s="32"/>
    </row>
    <row r="49" spans="1:37" ht="13.5">
      <c r="A49" s="44" t="s">
        <v>77</v>
      </c>
      <c r="B49" s="44">
        <v>0</v>
      </c>
      <c r="C49" s="44">
        <v>0</v>
      </c>
      <c r="D49" s="44">
        <v>0</v>
      </c>
      <c r="E49" s="44">
        <v>0</v>
      </c>
      <c r="F49" s="44">
        <v>0</v>
      </c>
      <c r="G49" s="44">
        <v>105</v>
      </c>
      <c r="H49" s="44">
        <v>77</v>
      </c>
      <c r="I49" s="44">
        <v>45</v>
      </c>
      <c r="J49" s="44">
        <v>-33</v>
      </c>
      <c r="K49" s="44">
        <v>11719</v>
      </c>
      <c r="L49" s="44">
        <v>21398</v>
      </c>
      <c r="M49" s="44">
        <v>24130</v>
      </c>
      <c r="N49" s="44">
        <v>28949</v>
      </c>
      <c r="O49" s="44">
        <v>43821</v>
      </c>
      <c r="P49" s="44">
        <v>48044</v>
      </c>
      <c r="Q49" s="44">
        <v>55630</v>
      </c>
      <c r="R49" s="44">
        <v>64557</v>
      </c>
      <c r="S49" s="44">
        <v>70462</v>
      </c>
      <c r="T49" s="44">
        <v>76882</v>
      </c>
      <c r="U49" s="44">
        <v>75480</v>
      </c>
      <c r="V49" s="44">
        <v>85883</v>
      </c>
      <c r="W49" s="44">
        <v>94873</v>
      </c>
      <c r="X49" s="44">
        <v>107370</v>
      </c>
      <c r="Y49" s="44">
        <v>129060</v>
      </c>
      <c r="Z49" s="44">
        <v>131124</v>
      </c>
      <c r="AA49" s="44">
        <v>134843</v>
      </c>
      <c r="AB49" s="44">
        <v>135130</v>
      </c>
      <c r="AC49" s="44">
        <v>144459</v>
      </c>
      <c r="AD49" s="44">
        <v>149191</v>
      </c>
      <c r="AE49" s="44">
        <v>153770</v>
      </c>
      <c r="AF49" s="44">
        <v>117207</v>
      </c>
      <c r="AG49" s="44">
        <v>103552</v>
      </c>
      <c r="AH49" s="44">
        <v>100718</v>
      </c>
      <c r="AI49" s="44">
        <v>142800</v>
      </c>
      <c r="AJ49" s="44">
        <v>142364</v>
      </c>
      <c r="AK49" s="32"/>
    </row>
    <row r="56" spans="1:37">
      <c r="AB56" s="53"/>
      <c r="AC56" s="53"/>
      <c r="AD56" s="53"/>
      <c r="AE56" s="53"/>
      <c r="AF56" s="53"/>
      <c r="AG56" s="53"/>
      <c r="AH56" s="53"/>
      <c r="AI56" s="53"/>
      <c r="AJ56" s="5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93BE1-6B98-4B55-A5A9-E4FF6470BFC2}">
  <dimension ref="A1:AJ30"/>
  <sheetViews>
    <sheetView zoomScaleNormal="100" zoomScaleSheetLayoutView="80" workbookViewId="0">
      <pane xSplit="1" ySplit="3" topLeftCell="K4" activePane="bottomRight" state="frozen"/>
      <selection activeCell="L19" sqref="L19"/>
      <selection pane="topRight" activeCell="L19" sqref="L19"/>
      <selection pane="bottomLeft" activeCell="L19" sqref="L19"/>
      <selection pane="bottomRight" activeCell="L19" sqref="L19"/>
    </sheetView>
  </sheetViews>
  <sheetFormatPr defaultColWidth="9.125" defaultRowHeight="15" customHeight="1"/>
  <cols>
    <col min="1" max="1" width="31" style="60" customWidth="1"/>
    <col min="2" max="28" width="7" style="60" customWidth="1"/>
    <col min="29" max="29" width="8.25" style="60" bestFit="1" customWidth="1"/>
    <col min="30" max="31" width="7.625" style="60" bestFit="1" customWidth="1"/>
    <col min="32" max="33" width="6.875" style="60" bestFit="1" customWidth="1"/>
    <col min="34" max="36" width="8.125" style="60" customWidth="1"/>
    <col min="37" max="16384" width="9.125" style="59"/>
  </cols>
  <sheetData>
    <row r="1" spans="1:36" s="72" customFormat="1" ht="15" customHeight="1">
      <c r="A1" s="75" t="s">
        <v>115</v>
      </c>
      <c r="B1" s="74"/>
      <c r="C1" s="74"/>
      <c r="D1" s="74"/>
      <c r="E1" s="74"/>
      <c r="F1" s="74"/>
      <c r="G1" s="74"/>
      <c r="H1" s="74"/>
      <c r="I1" s="74"/>
      <c r="J1" s="74"/>
      <c r="K1" s="74"/>
      <c r="L1" s="73"/>
      <c r="M1" s="74"/>
      <c r="N1" s="74"/>
      <c r="O1" s="74"/>
      <c r="P1" s="74"/>
      <c r="Q1" s="74"/>
      <c r="R1" s="74"/>
      <c r="S1" s="74"/>
      <c r="T1" s="74"/>
      <c r="U1" s="74"/>
      <c r="V1" s="73"/>
      <c r="W1" s="73"/>
      <c r="X1" s="73"/>
      <c r="Y1" s="73"/>
      <c r="Z1" s="73"/>
      <c r="AA1" s="73"/>
      <c r="AB1" s="73"/>
      <c r="AC1" s="73"/>
      <c r="AD1" s="73"/>
      <c r="AE1" s="73"/>
      <c r="AF1" s="73"/>
      <c r="AG1" s="73"/>
      <c r="AH1" s="73"/>
      <c r="AI1" s="73"/>
      <c r="AJ1" s="73"/>
    </row>
    <row r="2" spans="1:36" ht="15" customHeight="1">
      <c r="A2" s="32" t="s">
        <v>114</v>
      </c>
      <c r="B2" s="32"/>
      <c r="C2" s="32"/>
      <c r="D2" s="32"/>
      <c r="E2" s="32"/>
      <c r="F2" s="32"/>
      <c r="G2" s="32"/>
      <c r="H2" s="32"/>
      <c r="I2" s="32"/>
      <c r="J2" s="32"/>
      <c r="K2" s="32"/>
      <c r="L2" s="32"/>
      <c r="M2" s="32"/>
      <c r="N2" s="32"/>
      <c r="O2" s="71"/>
      <c r="P2" s="71"/>
      <c r="Q2" s="32"/>
      <c r="R2" s="32"/>
      <c r="S2" s="32"/>
      <c r="T2" s="32"/>
      <c r="U2" s="32"/>
      <c r="V2" s="38"/>
      <c r="W2" s="7"/>
      <c r="X2" s="38"/>
      <c r="Y2" s="38"/>
      <c r="Z2" s="38"/>
      <c r="AA2" s="38"/>
      <c r="AB2" s="38"/>
      <c r="AC2" s="38"/>
      <c r="AD2" s="38"/>
      <c r="AE2" s="38"/>
      <c r="AF2" s="38"/>
      <c r="AH2" s="71"/>
      <c r="AI2" s="71"/>
      <c r="AJ2" s="71" t="s">
        <v>21</v>
      </c>
    </row>
    <row r="3" spans="1:36" s="32" customFormat="1" ht="13.5">
      <c r="A3" s="16" t="s">
        <v>20</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4">
        <v>2007</v>
      </c>
      <c r="T3" s="14" t="s">
        <v>19</v>
      </c>
      <c r="U3" s="14">
        <v>2009</v>
      </c>
      <c r="V3" s="13" t="s">
        <v>18</v>
      </c>
      <c r="W3" s="13" t="s">
        <v>17</v>
      </c>
      <c r="X3" s="13">
        <f>'Acc.1-Acc.2'!X3</f>
        <v>2012</v>
      </c>
      <c r="Y3" s="13">
        <f>'Acc.1-Acc.2'!Y3</f>
        <v>2013</v>
      </c>
      <c r="Z3" s="13">
        <f>'Acc.1-Acc.2'!Z3</f>
        <v>2014</v>
      </c>
      <c r="AA3" s="13">
        <f>'Acc.1-Acc.2'!AA3</f>
        <v>2015</v>
      </c>
      <c r="AB3" s="13">
        <f>'Acc.1-Acc.2'!AB3</f>
        <v>2016</v>
      </c>
      <c r="AC3" s="13">
        <f>'Acc.1-Acc.2'!AC3</f>
        <v>2017</v>
      </c>
      <c r="AD3" s="13">
        <f>'Acc.1-Acc.2'!AD3</f>
        <v>2018</v>
      </c>
      <c r="AE3" s="13" t="str">
        <f>'Acc.5-6-7'!AE3</f>
        <v>2019r</v>
      </c>
      <c r="AF3" s="13" t="str">
        <f>'Acc.5-6-7'!AF3</f>
        <v>2020r</v>
      </c>
      <c r="AG3" s="13" t="str">
        <f>'Acc.5-6-7'!AG3</f>
        <v>2021r</v>
      </c>
      <c r="AH3" s="13" t="str">
        <f>'Acc.5-6-7'!AH3</f>
        <v>2022r</v>
      </c>
      <c r="AI3" s="13" t="str">
        <f>'Acc.5-6-7'!AI3</f>
        <v>2023r</v>
      </c>
      <c r="AJ3" s="13" t="str">
        <f>'Acc.5-6-7'!AJ3</f>
        <v>2024p</v>
      </c>
    </row>
    <row r="4" spans="1:36" ht="15" customHeight="1">
      <c r="A4" s="70" t="s">
        <v>113</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row>
    <row r="5" spans="1:36" ht="15" customHeight="1">
      <c r="A5" s="67" t="s">
        <v>112</v>
      </c>
      <c r="B5" s="64">
        <f>SUM(B6:B7)</f>
        <v>916358</v>
      </c>
      <c r="C5" s="64">
        <f>SUM(C6:C7)</f>
        <v>1076211</v>
      </c>
      <c r="D5" s="64">
        <f>SUM(D6:D7)</f>
        <v>1175484</v>
      </c>
      <c r="E5" s="64">
        <f>SUM(E6:E7)</f>
        <v>1335681</v>
      </c>
      <c r="F5" s="64">
        <f>SUM(F6:F7)</f>
        <v>1586561</v>
      </c>
      <c r="G5" s="64">
        <f>SUM(G6:G7)</f>
        <v>2033894</v>
      </c>
      <c r="H5" s="64">
        <f>SUM(H6:H7)</f>
        <v>2099234</v>
      </c>
      <c r="I5" s="64">
        <f>SUM(I6:I7)</f>
        <v>2205119</v>
      </c>
      <c r="J5" s="64">
        <f>SUM(J6:J7)</f>
        <v>1988907</v>
      </c>
      <c r="K5" s="64">
        <f>SUM(K6:K7)</f>
        <v>2120348</v>
      </c>
      <c r="L5" s="64">
        <f>SUM(L6:L7)</f>
        <v>2862305</v>
      </c>
      <c r="M5" s="64">
        <f>SUM(M6:M7)</f>
        <v>3047574</v>
      </c>
      <c r="N5" s="64">
        <f>SUM(N6:N7)</f>
        <v>3134265</v>
      </c>
      <c r="O5" s="64">
        <f>SUM(O6:O7)</f>
        <v>3485272</v>
      </c>
      <c r="P5" s="64">
        <f>SUM(P6:P7)</f>
        <v>4272713</v>
      </c>
      <c r="Q5" s="64">
        <f>SUM(Q6:Q7)</f>
        <v>5288297</v>
      </c>
      <c r="R5" s="64">
        <f>SUM(R6:R7)</f>
        <v>5494996</v>
      </c>
      <c r="S5" s="64">
        <f>SUM(S6:S7)</f>
        <v>5536632</v>
      </c>
      <c r="T5" s="64">
        <f>SUM(T6:T7)</f>
        <v>6699780</v>
      </c>
      <c r="U5" s="64">
        <f>SUM(U6:U7)</f>
        <v>5295925</v>
      </c>
      <c r="V5" s="64">
        <f>SUM(V6:V7)</f>
        <v>6567498</v>
      </c>
      <c r="W5" s="64">
        <f>SUM(W6:W7)</f>
        <v>7781469</v>
      </c>
      <c r="X5" s="64">
        <f>SUM(X6:X7)</f>
        <v>8492424</v>
      </c>
      <c r="Y5" s="64">
        <f>SUM(Y6:Y7)</f>
        <v>8432453</v>
      </c>
      <c r="Z5" s="64">
        <f>SUM(Z6:Z7)</f>
        <v>8270441</v>
      </c>
      <c r="AA5" s="64">
        <f>SUM(AA6:AA7)</f>
        <v>7861679</v>
      </c>
      <c r="AB5" s="64">
        <f>SUM(AB6:AB7)</f>
        <v>7806464</v>
      </c>
      <c r="AC5" s="64">
        <f>SUM(AC6:AC7)</f>
        <v>8397737</v>
      </c>
      <c r="AD5" s="64">
        <f>SUM(AD6:AD7)</f>
        <v>9169690</v>
      </c>
      <c r="AE5" s="64">
        <f>SUM(AE6:AE7)</f>
        <v>8473402</v>
      </c>
      <c r="AF5" s="64">
        <f>SUM(AF6:AF7)</f>
        <v>7252166</v>
      </c>
      <c r="AG5" s="64">
        <f>SUM(AG6:AG7)</f>
        <v>9500510</v>
      </c>
      <c r="AH5" s="64">
        <f>SUM(AH6:AH7)</f>
        <v>11727706</v>
      </c>
      <c r="AI5" s="64">
        <f>SUM(AI6:AI7)</f>
        <v>11385874</v>
      </c>
      <c r="AJ5" s="64">
        <f>SUM(AJ6:AJ7)</f>
        <v>12341138</v>
      </c>
    </row>
    <row r="6" spans="1:36" ht="15" customHeight="1">
      <c r="A6" s="68" t="s">
        <v>111</v>
      </c>
      <c r="B6" s="64">
        <v>754508</v>
      </c>
      <c r="C6" s="64">
        <v>871027</v>
      </c>
      <c r="D6" s="64">
        <v>918524</v>
      </c>
      <c r="E6" s="64">
        <v>1030343</v>
      </c>
      <c r="F6" s="64">
        <v>1211831</v>
      </c>
      <c r="G6" s="64">
        <v>1580285</v>
      </c>
      <c r="H6" s="64">
        <v>1619183</v>
      </c>
      <c r="I6" s="64">
        <v>1687306</v>
      </c>
      <c r="J6" s="64">
        <v>1512457</v>
      </c>
      <c r="K6" s="64">
        <v>1621704</v>
      </c>
      <c r="L6" s="64">
        <v>2265574</v>
      </c>
      <c r="M6" s="64">
        <v>2429507</v>
      </c>
      <c r="N6" s="64">
        <v>2444673</v>
      </c>
      <c r="O6" s="64">
        <v>2769706</v>
      </c>
      <c r="P6" s="64">
        <v>3390119</v>
      </c>
      <c r="Q6" s="64">
        <v>4264438</v>
      </c>
      <c r="R6" s="64">
        <v>4324105</v>
      </c>
      <c r="S6" s="64">
        <v>4295414</v>
      </c>
      <c r="T6" s="64">
        <v>5255545</v>
      </c>
      <c r="U6" s="64">
        <v>4117143</v>
      </c>
      <c r="V6" s="64">
        <v>5259458</v>
      </c>
      <c r="W6" s="64">
        <v>6376152</v>
      </c>
      <c r="X6" s="64">
        <v>7073389</v>
      </c>
      <c r="Y6" s="64">
        <v>6977230</v>
      </c>
      <c r="Z6" s="64">
        <v>6801008</v>
      </c>
      <c r="AA6" s="64">
        <v>6407028</v>
      </c>
      <c r="AB6" s="64">
        <v>6270835</v>
      </c>
      <c r="AC6" s="64">
        <v>6815779</v>
      </c>
      <c r="AD6" s="64">
        <v>7394423</v>
      </c>
      <c r="AE6" s="64">
        <v>6707886</v>
      </c>
      <c r="AF6" s="64">
        <v>5832256</v>
      </c>
      <c r="AG6" s="64">
        <v>7644245</v>
      </c>
      <c r="AH6" s="64">
        <v>9524429</v>
      </c>
      <c r="AI6" s="64">
        <v>9100892</v>
      </c>
      <c r="AJ6" s="64">
        <v>9733461</v>
      </c>
    </row>
    <row r="7" spans="1:36" ht="15" customHeight="1">
      <c r="A7" s="68" t="s">
        <v>110</v>
      </c>
      <c r="B7" s="64">
        <v>161850</v>
      </c>
      <c r="C7" s="64">
        <v>205184</v>
      </c>
      <c r="D7" s="64">
        <v>256960</v>
      </c>
      <c r="E7" s="64">
        <v>305338</v>
      </c>
      <c r="F7" s="64">
        <v>374730</v>
      </c>
      <c r="G7" s="64">
        <v>453609</v>
      </c>
      <c r="H7" s="64">
        <v>480051</v>
      </c>
      <c r="I7" s="64">
        <v>517813</v>
      </c>
      <c r="J7" s="64">
        <v>476450</v>
      </c>
      <c r="K7" s="64">
        <v>498644</v>
      </c>
      <c r="L7" s="64">
        <v>596731</v>
      </c>
      <c r="M7" s="64">
        <v>618067</v>
      </c>
      <c r="N7" s="64">
        <v>689592</v>
      </c>
      <c r="O7" s="64">
        <v>715566</v>
      </c>
      <c r="P7" s="64">
        <v>882594</v>
      </c>
      <c r="Q7" s="64">
        <v>1023859</v>
      </c>
      <c r="R7" s="64">
        <v>1170891</v>
      </c>
      <c r="S7" s="64">
        <v>1241218</v>
      </c>
      <c r="T7" s="64">
        <v>1444235</v>
      </c>
      <c r="U7" s="64">
        <v>1178782</v>
      </c>
      <c r="V7" s="64">
        <v>1308040</v>
      </c>
      <c r="W7" s="64">
        <v>1405317</v>
      </c>
      <c r="X7" s="64">
        <v>1419035</v>
      </c>
      <c r="Y7" s="64">
        <v>1455223</v>
      </c>
      <c r="Z7" s="64">
        <v>1469433</v>
      </c>
      <c r="AA7" s="64">
        <v>1454651</v>
      </c>
      <c r="AB7" s="64">
        <v>1535629</v>
      </c>
      <c r="AC7" s="64">
        <v>1581958</v>
      </c>
      <c r="AD7" s="64">
        <v>1775267</v>
      </c>
      <c r="AE7" s="64">
        <v>1765516</v>
      </c>
      <c r="AF7" s="64">
        <v>1419910</v>
      </c>
      <c r="AG7" s="64">
        <v>1856265</v>
      </c>
      <c r="AH7" s="64">
        <v>2203277</v>
      </c>
      <c r="AI7" s="64">
        <v>2284982</v>
      </c>
      <c r="AJ7" s="64">
        <v>2607677</v>
      </c>
    </row>
    <row r="8" spans="1:36" ht="15" customHeight="1">
      <c r="A8" s="67" t="s">
        <v>109</v>
      </c>
      <c r="B8" s="64">
        <f>SUM(B9:B10)</f>
        <v>72390</v>
      </c>
      <c r="C8" s="64">
        <f>SUM(C9:C10)</f>
        <v>83444</v>
      </c>
      <c r="D8" s="64">
        <f>SUM(D9:D10)</f>
        <v>86934</v>
      </c>
      <c r="E8" s="64">
        <f>SUM(E9:E10)</f>
        <v>95285</v>
      </c>
      <c r="F8" s="64">
        <f>SUM(F9:F10)</f>
        <v>114473</v>
      </c>
      <c r="G8" s="64">
        <f>SUM(G9:G10)</f>
        <v>155638</v>
      </c>
      <c r="H8" s="64">
        <f>SUM(H9:H10)</f>
        <v>195082</v>
      </c>
      <c r="I8" s="64">
        <f>SUM(I9:I10)</f>
        <v>230772</v>
      </c>
      <c r="J8" s="64">
        <f>SUM(J9:J10)</f>
        <v>291588</v>
      </c>
      <c r="K8" s="64">
        <f>SUM(K9:K10)</f>
        <v>236872</v>
      </c>
      <c r="L8" s="64">
        <f>SUM(L9:L10)</f>
        <v>236743</v>
      </c>
      <c r="M8" s="64">
        <f>SUM(M9:M10)</f>
        <v>296111</v>
      </c>
      <c r="N8" s="64">
        <f>SUM(N9:N10)</f>
        <v>320804</v>
      </c>
      <c r="O8" s="64">
        <f>SUM(O9:O10)</f>
        <v>356641</v>
      </c>
      <c r="P8" s="64">
        <f>SUM(P9:P10)</f>
        <v>400672</v>
      </c>
      <c r="Q8" s="64">
        <f>SUM(Q9:Q10)</f>
        <v>464901</v>
      </c>
      <c r="R8" s="64">
        <f>SUM(R9:R10)</f>
        <v>463644</v>
      </c>
      <c r="S8" s="64">
        <f>SUM(S9:S10)</f>
        <v>530697</v>
      </c>
      <c r="T8" s="64">
        <f>SUM(T9:T10)</f>
        <v>552151</v>
      </c>
      <c r="U8" s="64">
        <f>SUM(U9:U10)</f>
        <v>487304</v>
      </c>
      <c r="V8" s="64">
        <f>SUM(V9:V10)</f>
        <v>631932</v>
      </c>
      <c r="W8" s="64">
        <f>SUM(W9:W10)</f>
        <v>475389</v>
      </c>
      <c r="X8" s="64">
        <f>SUM(X9:X10)</f>
        <v>816716</v>
      </c>
      <c r="Y8" s="64">
        <f>SUM(Y9:Y10)</f>
        <v>1025561</v>
      </c>
      <c r="Z8" s="64">
        <f>SUM(Z9:Z10)</f>
        <v>919664</v>
      </c>
      <c r="AA8" s="64">
        <f>SUM(AA9:AA10)</f>
        <v>875532</v>
      </c>
      <c r="AB8" s="64">
        <f>SUM(AB9:AB10)</f>
        <v>913155</v>
      </c>
      <c r="AC8" s="64">
        <f>SUM(AC9:AC10)</f>
        <v>982533</v>
      </c>
      <c r="AD8" s="64">
        <f>SUM(AD9:AD10)</f>
        <v>1073374</v>
      </c>
      <c r="AE8" s="64">
        <f>SUM(AE9:AE10)</f>
        <v>920009</v>
      </c>
      <c r="AF8" s="64">
        <f>SUM(AF9:AF10)</f>
        <v>681281</v>
      </c>
      <c r="AG8" s="64">
        <f>SUM(AG9:AG10)</f>
        <v>994682</v>
      </c>
      <c r="AH8" s="64">
        <f>SUM(AH9:AH10)</f>
        <v>1070189</v>
      </c>
      <c r="AI8" s="64">
        <f>SUM(AI9:AI10)</f>
        <v>1000483</v>
      </c>
      <c r="AJ8" s="64">
        <f>SUM(AJ9:AJ10)</f>
        <v>1114369</v>
      </c>
    </row>
    <row r="9" spans="1:36" ht="15" customHeight="1">
      <c r="A9" s="68" t="s">
        <v>102</v>
      </c>
      <c r="B9" s="64">
        <v>3199</v>
      </c>
      <c r="C9" s="64">
        <v>4373</v>
      </c>
      <c r="D9" s="64">
        <v>4660</v>
      </c>
      <c r="E9" s="64">
        <v>5533</v>
      </c>
      <c r="F9" s="64">
        <v>6568</v>
      </c>
      <c r="G9" s="64">
        <v>8351</v>
      </c>
      <c r="H9" s="64">
        <v>8721</v>
      </c>
      <c r="I9" s="64">
        <v>9578</v>
      </c>
      <c r="J9" s="64">
        <v>7205</v>
      </c>
      <c r="K9" s="64">
        <v>7521</v>
      </c>
      <c r="L9" s="64">
        <v>11539</v>
      </c>
      <c r="M9" s="64">
        <v>12840</v>
      </c>
      <c r="N9" s="64">
        <v>16650</v>
      </c>
      <c r="O9" s="64">
        <v>19743</v>
      </c>
      <c r="P9" s="64">
        <v>23699</v>
      </c>
      <c r="Q9" s="64">
        <v>29567</v>
      </c>
      <c r="R9" s="64">
        <v>33370</v>
      </c>
      <c r="S9" s="64">
        <v>38096</v>
      </c>
      <c r="T9" s="64">
        <v>47323</v>
      </c>
      <c r="U9" s="64">
        <v>39356</v>
      </c>
      <c r="V9" s="64">
        <v>36498</v>
      </c>
      <c r="W9" s="64">
        <v>33087</v>
      </c>
      <c r="X9" s="64">
        <v>30317</v>
      </c>
      <c r="Y9" s="64">
        <v>30835</v>
      </c>
      <c r="Z9" s="64">
        <v>39391</v>
      </c>
      <c r="AA9" s="64">
        <v>49203</v>
      </c>
      <c r="AB9" s="64">
        <v>56705</v>
      </c>
      <c r="AC9" s="64">
        <v>60680</v>
      </c>
      <c r="AD9" s="64">
        <v>64887</v>
      </c>
      <c r="AE9" s="64">
        <v>66069</v>
      </c>
      <c r="AF9" s="64">
        <v>55892</v>
      </c>
      <c r="AG9" s="64">
        <v>54276</v>
      </c>
      <c r="AH9" s="64">
        <v>48924</v>
      </c>
      <c r="AI9" s="64">
        <v>58722</v>
      </c>
      <c r="AJ9" s="64">
        <v>67308</v>
      </c>
    </row>
    <row r="10" spans="1:36" ht="15" customHeight="1">
      <c r="A10" s="68" t="s">
        <v>101</v>
      </c>
      <c r="B10" s="64">
        <v>69191</v>
      </c>
      <c r="C10" s="64">
        <v>79071</v>
      </c>
      <c r="D10" s="64">
        <v>82274</v>
      </c>
      <c r="E10" s="64">
        <v>89752</v>
      </c>
      <c r="F10" s="64">
        <v>107905</v>
      </c>
      <c r="G10" s="64">
        <v>147287</v>
      </c>
      <c r="H10" s="64">
        <v>186361</v>
      </c>
      <c r="I10" s="64">
        <v>221194</v>
      </c>
      <c r="J10" s="64">
        <v>284383</v>
      </c>
      <c r="K10" s="64">
        <v>229351</v>
      </c>
      <c r="L10" s="64">
        <v>225204</v>
      </c>
      <c r="M10" s="64">
        <v>283271</v>
      </c>
      <c r="N10" s="64">
        <v>304154</v>
      </c>
      <c r="O10" s="64">
        <v>336898</v>
      </c>
      <c r="P10" s="64">
        <v>376973</v>
      </c>
      <c r="Q10" s="64">
        <v>435334</v>
      </c>
      <c r="R10" s="64">
        <v>430274</v>
      </c>
      <c r="S10" s="64">
        <v>492601</v>
      </c>
      <c r="T10" s="64">
        <v>504828</v>
      </c>
      <c r="U10" s="64">
        <v>447948</v>
      </c>
      <c r="V10" s="64">
        <v>595434</v>
      </c>
      <c r="W10" s="64">
        <v>442302</v>
      </c>
      <c r="X10" s="64">
        <v>786399</v>
      </c>
      <c r="Y10" s="64">
        <v>994726</v>
      </c>
      <c r="Z10" s="64">
        <v>880273</v>
      </c>
      <c r="AA10" s="64">
        <v>826329</v>
      </c>
      <c r="AB10" s="64">
        <v>856450</v>
      </c>
      <c r="AC10" s="64">
        <v>921853</v>
      </c>
      <c r="AD10" s="64">
        <v>1008487</v>
      </c>
      <c r="AE10" s="64">
        <v>853940</v>
      </c>
      <c r="AF10" s="64">
        <v>625389</v>
      </c>
      <c r="AG10" s="64">
        <v>940406</v>
      </c>
      <c r="AH10" s="64">
        <v>1021265</v>
      </c>
      <c r="AI10" s="64">
        <v>941761</v>
      </c>
      <c r="AJ10" s="64">
        <v>1047061</v>
      </c>
    </row>
    <row r="11" spans="1:36" ht="15" customHeight="1">
      <c r="A11" s="67" t="s">
        <v>108</v>
      </c>
      <c r="B11" s="64">
        <f>+B12</f>
        <v>4739</v>
      </c>
      <c r="C11" s="64">
        <f>+C12</f>
        <v>7754</v>
      </c>
      <c r="D11" s="64">
        <f>+D12</f>
        <v>12879</v>
      </c>
      <c r="E11" s="64">
        <f>+E12</f>
        <v>16791</v>
      </c>
      <c r="F11" s="64">
        <f>+F12</f>
        <v>25150</v>
      </c>
      <c r="G11" s="64">
        <f>+G12</f>
        <v>24824</v>
      </c>
      <c r="H11" s="64">
        <f>+H12</f>
        <v>30201</v>
      </c>
      <c r="I11" s="64">
        <f>+I12</f>
        <v>35511</v>
      </c>
      <c r="J11" s="64">
        <f>+J12</f>
        <v>23013</v>
      </c>
      <c r="K11" s="64">
        <f>+K12</f>
        <v>23603</v>
      </c>
      <c r="L11" s="64">
        <f>+L12</f>
        <v>24730</v>
      </c>
      <c r="M11" s="64">
        <f>+M12</f>
        <v>28487</v>
      </c>
      <c r="N11" s="64">
        <f>+N12</f>
        <v>30616</v>
      </c>
      <c r="O11" s="64">
        <f>+O12</f>
        <v>33173</v>
      </c>
      <c r="P11" s="64">
        <f>+P12</f>
        <v>34623</v>
      </c>
      <c r="Q11" s="64">
        <f>+Q12</f>
        <v>49011</v>
      </c>
      <c r="R11" s="64">
        <f>+R12</f>
        <v>52883</v>
      </c>
      <c r="S11" s="64">
        <f>+S12</f>
        <v>56853</v>
      </c>
      <c r="T11" s="64">
        <f>+T12</f>
        <v>68881</v>
      </c>
      <c r="U11" s="64">
        <f>+U12</f>
        <v>98053</v>
      </c>
      <c r="V11" s="64">
        <f>+V12</f>
        <v>85478</v>
      </c>
      <c r="W11" s="64">
        <f>+W12</f>
        <v>84066</v>
      </c>
      <c r="X11" s="64">
        <f>+X12</f>
        <v>96368</v>
      </c>
      <c r="Y11" s="64">
        <f>+Y12</f>
        <v>109072</v>
      </c>
      <c r="Z11" s="64">
        <f>+Z12</f>
        <v>118386</v>
      </c>
      <c r="AA11" s="64">
        <f>+AA12</f>
        <v>129363</v>
      </c>
      <c r="AB11" s="64">
        <f>+AB12</f>
        <v>133111</v>
      </c>
      <c r="AC11" s="64">
        <f>+AC12</f>
        <v>123024</v>
      </c>
      <c r="AD11" s="64">
        <f>+AD12</f>
        <v>122168</v>
      </c>
      <c r="AE11" s="64">
        <f>+AE12</f>
        <v>223993</v>
      </c>
      <c r="AF11" s="64">
        <f>+AF12</f>
        <v>175527</v>
      </c>
      <c r="AG11" s="64">
        <f>+AG12</f>
        <v>172881</v>
      </c>
      <c r="AH11" s="64">
        <f>+AH12</f>
        <v>188960</v>
      </c>
      <c r="AI11" s="64">
        <f>+AI12</f>
        <v>209832</v>
      </c>
      <c r="AJ11" s="64">
        <f>+AJ12</f>
        <v>241077</v>
      </c>
    </row>
    <row r="12" spans="1:36" ht="15" customHeight="1">
      <c r="A12" s="66" t="s">
        <v>99</v>
      </c>
      <c r="B12" s="64">
        <f>SUM(B13:B14)</f>
        <v>4739</v>
      </c>
      <c r="C12" s="64">
        <f>SUM(C13:C14)</f>
        <v>7754</v>
      </c>
      <c r="D12" s="64">
        <f>SUM(D13:D14)</f>
        <v>12879</v>
      </c>
      <c r="E12" s="64">
        <f>SUM(E13:E14)</f>
        <v>16791</v>
      </c>
      <c r="F12" s="64">
        <f>SUM(F13:F14)</f>
        <v>25150</v>
      </c>
      <c r="G12" s="64">
        <f>SUM(G13:G14)</f>
        <v>24824</v>
      </c>
      <c r="H12" s="64">
        <f>SUM(H13:H14)</f>
        <v>30201</v>
      </c>
      <c r="I12" s="64">
        <f>SUM(I13:I14)</f>
        <v>35511</v>
      </c>
      <c r="J12" s="64">
        <f>SUM(J13:J14)</f>
        <v>23013</v>
      </c>
      <c r="K12" s="64">
        <f>SUM(K13:K14)</f>
        <v>23603</v>
      </c>
      <c r="L12" s="64">
        <f>SUM(L13:L14)</f>
        <v>24730</v>
      </c>
      <c r="M12" s="64">
        <f>SUM(M13:M14)</f>
        <v>28487</v>
      </c>
      <c r="N12" s="64">
        <f>SUM(N13:N14)</f>
        <v>30616</v>
      </c>
      <c r="O12" s="64">
        <f>SUM(O13:O14)</f>
        <v>33173</v>
      </c>
      <c r="P12" s="64">
        <f>SUM(P13:P14)</f>
        <v>34623</v>
      </c>
      <c r="Q12" s="64">
        <f>SUM(Q13:Q14)</f>
        <v>49011</v>
      </c>
      <c r="R12" s="64">
        <f>SUM(R13:R14)</f>
        <v>52883</v>
      </c>
      <c r="S12" s="64">
        <f>SUM(S13:S14)</f>
        <v>56853</v>
      </c>
      <c r="T12" s="64">
        <f>SUM(T13:T14)</f>
        <v>68881</v>
      </c>
      <c r="U12" s="64">
        <f>SUM(U13:U14)</f>
        <v>98053</v>
      </c>
      <c r="V12" s="64">
        <f>SUM(V13:V14)</f>
        <v>85478</v>
      </c>
      <c r="W12" s="64">
        <f>SUM(W13:W14)</f>
        <v>84066</v>
      </c>
      <c r="X12" s="64">
        <f>SUM(X13:X14)</f>
        <v>96368</v>
      </c>
      <c r="Y12" s="64">
        <f>SUM(Y13:Y14)</f>
        <v>109072</v>
      </c>
      <c r="Z12" s="64">
        <f>SUM(Z13:Z14)</f>
        <v>118386</v>
      </c>
      <c r="AA12" s="64">
        <f>SUM(AA13:AA14)</f>
        <v>129363</v>
      </c>
      <c r="AB12" s="64">
        <f>SUM(AB13:AB14)</f>
        <v>133111</v>
      </c>
      <c r="AC12" s="64">
        <f>SUM(AC13:AC14)</f>
        <v>123024</v>
      </c>
      <c r="AD12" s="64">
        <f>SUM(AD13:AD14)</f>
        <v>122168</v>
      </c>
      <c r="AE12" s="64">
        <f>SUM(AE13:AE14)</f>
        <v>223993</v>
      </c>
      <c r="AF12" s="64">
        <f>SUM(AF13:AF14)</f>
        <v>175527</v>
      </c>
      <c r="AG12" s="64">
        <f>SUM(AG13:AG14)</f>
        <v>172881</v>
      </c>
      <c r="AH12" s="64">
        <f>SUM(AH13:AH14)</f>
        <v>188960</v>
      </c>
      <c r="AI12" s="64">
        <f>SUM(AI13:AI14)</f>
        <v>209832</v>
      </c>
      <c r="AJ12" s="64">
        <f>SUM(AJ13:AJ14)</f>
        <v>241077</v>
      </c>
    </row>
    <row r="13" spans="1:36" ht="15" customHeight="1">
      <c r="A13" s="65" t="s">
        <v>98</v>
      </c>
      <c r="B13" s="64">
        <v>288</v>
      </c>
      <c r="C13" s="64">
        <v>258</v>
      </c>
      <c r="D13" s="64">
        <v>260</v>
      </c>
      <c r="E13" s="64">
        <v>502</v>
      </c>
      <c r="F13" s="64">
        <v>349</v>
      </c>
      <c r="G13" s="64">
        <v>385</v>
      </c>
      <c r="H13" s="64">
        <v>776</v>
      </c>
      <c r="I13" s="64">
        <v>551</v>
      </c>
      <c r="J13" s="64">
        <v>313</v>
      </c>
      <c r="K13" s="64">
        <v>341</v>
      </c>
      <c r="L13" s="64">
        <v>274</v>
      </c>
      <c r="M13" s="64">
        <v>253</v>
      </c>
      <c r="N13" s="64">
        <v>325</v>
      </c>
      <c r="O13" s="64">
        <v>762</v>
      </c>
      <c r="P13" s="64">
        <v>1429</v>
      </c>
      <c r="Q13" s="64">
        <v>1478</v>
      </c>
      <c r="R13" s="64">
        <v>1186</v>
      </c>
      <c r="S13" s="64">
        <v>1808</v>
      </c>
      <c r="T13" s="64">
        <v>1335</v>
      </c>
      <c r="U13" s="64">
        <v>1467</v>
      </c>
      <c r="V13" s="64">
        <v>1631</v>
      </c>
      <c r="W13" s="64">
        <v>1553</v>
      </c>
      <c r="X13" s="64">
        <v>1334</v>
      </c>
      <c r="Y13" s="64">
        <v>1375</v>
      </c>
      <c r="Z13" s="64">
        <v>1819</v>
      </c>
      <c r="AA13" s="64">
        <v>1602</v>
      </c>
      <c r="AB13" s="64">
        <v>2548</v>
      </c>
      <c r="AC13" s="64">
        <v>1985</v>
      </c>
      <c r="AD13" s="64">
        <v>2008</v>
      </c>
      <c r="AE13" s="64">
        <v>1430</v>
      </c>
      <c r="AF13" s="64">
        <v>1480</v>
      </c>
      <c r="AG13" s="64">
        <v>1345</v>
      </c>
      <c r="AH13" s="64">
        <v>1616</v>
      </c>
      <c r="AI13" s="64">
        <v>1678</v>
      </c>
      <c r="AJ13" s="64">
        <v>2666</v>
      </c>
    </row>
    <row r="14" spans="1:36" ht="15" customHeight="1">
      <c r="A14" s="65" t="s">
        <v>97</v>
      </c>
      <c r="B14" s="64">
        <v>4451</v>
      </c>
      <c r="C14" s="64">
        <v>7496</v>
      </c>
      <c r="D14" s="64">
        <v>12619</v>
      </c>
      <c r="E14" s="64">
        <v>16289</v>
      </c>
      <c r="F14" s="64">
        <v>24801</v>
      </c>
      <c r="G14" s="64">
        <v>24439</v>
      </c>
      <c r="H14" s="64">
        <v>29425</v>
      </c>
      <c r="I14" s="64">
        <v>34960</v>
      </c>
      <c r="J14" s="64">
        <v>22700</v>
      </c>
      <c r="K14" s="64">
        <v>23262</v>
      </c>
      <c r="L14" s="64">
        <v>24456</v>
      </c>
      <c r="M14" s="64">
        <v>28234</v>
      </c>
      <c r="N14" s="64">
        <v>30291</v>
      </c>
      <c r="O14" s="64">
        <v>32411</v>
      </c>
      <c r="P14" s="64">
        <v>33194</v>
      </c>
      <c r="Q14" s="64">
        <v>47533</v>
      </c>
      <c r="R14" s="64">
        <v>51697</v>
      </c>
      <c r="S14" s="64">
        <v>55045</v>
      </c>
      <c r="T14" s="64">
        <v>67546</v>
      </c>
      <c r="U14" s="64">
        <v>96586</v>
      </c>
      <c r="V14" s="64">
        <v>83847</v>
      </c>
      <c r="W14" s="64">
        <v>82513</v>
      </c>
      <c r="X14" s="64">
        <v>95034</v>
      </c>
      <c r="Y14" s="64">
        <v>107697</v>
      </c>
      <c r="Z14" s="64">
        <v>116567</v>
      </c>
      <c r="AA14" s="64">
        <v>127761</v>
      </c>
      <c r="AB14" s="64">
        <v>130563</v>
      </c>
      <c r="AC14" s="64">
        <v>121039</v>
      </c>
      <c r="AD14" s="64">
        <v>120160</v>
      </c>
      <c r="AE14" s="64">
        <v>222563</v>
      </c>
      <c r="AF14" s="64">
        <v>174047</v>
      </c>
      <c r="AG14" s="64">
        <v>171536</v>
      </c>
      <c r="AH14" s="64">
        <v>187344</v>
      </c>
      <c r="AI14" s="64">
        <v>208154</v>
      </c>
      <c r="AJ14" s="64">
        <v>238411</v>
      </c>
    </row>
    <row r="15" spans="1:36" ht="15" customHeight="1">
      <c r="A15" s="69" t="s">
        <v>107</v>
      </c>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row>
    <row r="16" spans="1:36" ht="15" customHeight="1">
      <c r="A16" s="67" t="s">
        <v>106</v>
      </c>
      <c r="B16" s="64">
        <f>SUM(B17:B18)</f>
        <v>747265</v>
      </c>
      <c r="C16" s="64">
        <f>SUM(C17:C18)</f>
        <v>905052</v>
      </c>
      <c r="D16" s="64">
        <f>SUM(D17:D18)</f>
        <v>1051106</v>
      </c>
      <c r="E16" s="64">
        <f>SUM(E17:E18)</f>
        <v>1201505</v>
      </c>
      <c r="F16" s="64">
        <f>SUM(F17:F18)</f>
        <v>1410786</v>
      </c>
      <c r="G16" s="64">
        <f>SUM(G17:G18)</f>
        <v>1751674</v>
      </c>
      <c r="H16" s="64">
        <f>SUM(H17:H18)</f>
        <v>1809910</v>
      </c>
      <c r="I16" s="64">
        <f>SUM(I17:I18)</f>
        <v>2272115</v>
      </c>
      <c r="J16" s="64">
        <f>SUM(J17:J18)</f>
        <v>2723953</v>
      </c>
      <c r="K16" s="64">
        <f>SUM(K17:K18)</f>
        <v>2703308</v>
      </c>
      <c r="L16" s="64">
        <f>SUM(L17:L18)</f>
        <v>3287284</v>
      </c>
      <c r="M16" s="64">
        <f>SUM(M17:M18)</f>
        <v>3380750</v>
      </c>
      <c r="N16" s="64">
        <f>SUM(N17:N18)</f>
        <v>3499004</v>
      </c>
      <c r="O16" s="64">
        <f>SUM(O17:O18)</f>
        <v>3886566</v>
      </c>
      <c r="P16" s="64">
        <f>SUM(P17:P18)</f>
        <v>4587868</v>
      </c>
      <c r="Q16" s="64">
        <f>SUM(Q17:Q18)</f>
        <v>5208462</v>
      </c>
      <c r="R16" s="64">
        <f>SUM(R17:R18)</f>
        <v>5769172</v>
      </c>
      <c r="S16" s="64">
        <f>SUM(S17:S18)</f>
        <v>6251055</v>
      </c>
      <c r="T16" s="64">
        <f>SUM(T17:T18)</f>
        <v>6932340</v>
      </c>
      <c r="U16" s="64">
        <f>SUM(U17:U18)</f>
        <v>6223910</v>
      </c>
      <c r="V16" s="64">
        <f>SUM(V17:V18)</f>
        <v>7185923</v>
      </c>
      <c r="W16" s="64">
        <f>SUM(W17:W18)</f>
        <v>8011498</v>
      </c>
      <c r="X16" s="64">
        <f>SUM(X17:X18)</f>
        <v>8520542</v>
      </c>
      <c r="Y16" s="64">
        <f>SUM(Y17:Y18)</f>
        <v>8675260</v>
      </c>
      <c r="Z16" s="64">
        <f>SUM(Z17:Z18)</f>
        <v>9048752</v>
      </c>
      <c r="AA16" s="64">
        <f>SUM(AA17:AA18)</f>
        <v>9295635</v>
      </c>
      <c r="AB16" s="64">
        <f>SUM(AB17:AB18)</f>
        <v>9785869</v>
      </c>
      <c r="AC16" s="64">
        <f>SUM(AC17:AC18)</f>
        <v>10326731</v>
      </c>
      <c r="AD16" s="64">
        <f>SUM(AD17:AD18)</f>
        <v>10616163</v>
      </c>
      <c r="AE16" s="64">
        <f>SUM(AE17:AE18)</f>
        <v>10052248</v>
      </c>
      <c r="AF16" s="64">
        <f>SUM(AF17:AF18)</f>
        <v>8037319</v>
      </c>
      <c r="AG16" s="64">
        <f>SUM(AG17:AG18)</f>
        <v>9453704</v>
      </c>
      <c r="AH16" s="64">
        <f>SUM(AH17:AH18)</f>
        <v>11354775</v>
      </c>
      <c r="AI16" s="64">
        <f>SUM(AI17:AI18)</f>
        <v>11787988</v>
      </c>
      <c r="AJ16" s="64">
        <f>SUM(AJ17:AJ18)</f>
        <v>13017556</v>
      </c>
    </row>
    <row r="17" spans="1:36" ht="15" customHeight="1">
      <c r="A17" s="68" t="s">
        <v>105</v>
      </c>
      <c r="B17" s="64">
        <v>583206</v>
      </c>
      <c r="C17" s="64">
        <v>720545</v>
      </c>
      <c r="D17" s="64">
        <v>815202</v>
      </c>
      <c r="E17" s="64">
        <v>921433</v>
      </c>
      <c r="F17" s="64">
        <v>1118049</v>
      </c>
      <c r="G17" s="64">
        <v>1381660</v>
      </c>
      <c r="H17" s="64">
        <v>1378902</v>
      </c>
      <c r="I17" s="64">
        <v>1789833</v>
      </c>
      <c r="J17" s="64">
        <v>2181082</v>
      </c>
      <c r="K17" s="64">
        <v>2150049</v>
      </c>
      <c r="L17" s="64">
        <v>2730943</v>
      </c>
      <c r="M17" s="64">
        <v>2802530</v>
      </c>
      <c r="N17" s="64">
        <v>2837663</v>
      </c>
      <c r="O17" s="64">
        <v>3233116</v>
      </c>
      <c r="P17" s="64">
        <v>3822802</v>
      </c>
      <c r="Q17" s="64">
        <v>4406673</v>
      </c>
      <c r="R17" s="64">
        <v>4838242</v>
      </c>
      <c r="S17" s="64">
        <v>5212208</v>
      </c>
      <c r="T17" s="64">
        <v>5831086</v>
      </c>
      <c r="U17" s="64">
        <v>5189923</v>
      </c>
      <c r="V17" s="64">
        <v>6099860</v>
      </c>
      <c r="W17" s="64">
        <v>6744693</v>
      </c>
      <c r="X17" s="64">
        <v>7075805</v>
      </c>
      <c r="Y17" s="64">
        <v>6990698</v>
      </c>
      <c r="Z17" s="64">
        <v>7360423</v>
      </c>
      <c r="AA17" s="64">
        <v>7308359</v>
      </c>
      <c r="AB17" s="64">
        <v>7533353</v>
      </c>
      <c r="AC17" s="64">
        <v>7920724</v>
      </c>
      <c r="AD17" s="64">
        <v>8114859</v>
      </c>
      <c r="AE17" s="64">
        <v>7534817</v>
      </c>
      <c r="AF17" s="64">
        <v>7099300</v>
      </c>
      <c r="AG17" s="64">
        <v>8665055</v>
      </c>
      <c r="AH17" s="64">
        <v>9989604</v>
      </c>
      <c r="AI17" s="64">
        <v>9777620</v>
      </c>
      <c r="AJ17" s="64">
        <v>10483259</v>
      </c>
    </row>
    <row r="18" spans="1:36" ht="15" customHeight="1">
      <c r="A18" s="68" t="s">
        <v>104</v>
      </c>
      <c r="B18" s="64">
        <v>164059</v>
      </c>
      <c r="C18" s="64">
        <v>184507</v>
      </c>
      <c r="D18" s="64">
        <v>235904</v>
      </c>
      <c r="E18" s="64">
        <v>280072</v>
      </c>
      <c r="F18" s="64">
        <v>292737</v>
      </c>
      <c r="G18" s="64">
        <v>370014</v>
      </c>
      <c r="H18" s="64">
        <v>431008</v>
      </c>
      <c r="I18" s="64">
        <v>482282</v>
      </c>
      <c r="J18" s="64">
        <v>542871</v>
      </c>
      <c r="K18" s="64">
        <v>553259</v>
      </c>
      <c r="L18" s="64">
        <v>556341</v>
      </c>
      <c r="M18" s="64">
        <v>578220</v>
      </c>
      <c r="N18" s="64">
        <v>661341</v>
      </c>
      <c r="O18" s="64">
        <v>653450</v>
      </c>
      <c r="P18" s="64">
        <v>765066</v>
      </c>
      <c r="Q18" s="64">
        <v>801789</v>
      </c>
      <c r="R18" s="64">
        <v>930930</v>
      </c>
      <c r="S18" s="64">
        <v>1038847</v>
      </c>
      <c r="T18" s="64">
        <v>1101254</v>
      </c>
      <c r="U18" s="64">
        <v>1033987</v>
      </c>
      <c r="V18" s="64">
        <v>1086063</v>
      </c>
      <c r="W18" s="64">
        <v>1266805</v>
      </c>
      <c r="X18" s="64">
        <v>1444737</v>
      </c>
      <c r="Y18" s="64">
        <v>1684562</v>
      </c>
      <c r="Z18" s="64">
        <v>1688329</v>
      </c>
      <c r="AA18" s="64">
        <v>1987276</v>
      </c>
      <c r="AB18" s="64">
        <v>2252516</v>
      </c>
      <c r="AC18" s="64">
        <v>2406007</v>
      </c>
      <c r="AD18" s="64">
        <v>2501304</v>
      </c>
      <c r="AE18" s="64">
        <v>2517431</v>
      </c>
      <c r="AF18" s="64">
        <v>938019</v>
      </c>
      <c r="AG18" s="64">
        <v>788649</v>
      </c>
      <c r="AH18" s="64">
        <v>1365171</v>
      </c>
      <c r="AI18" s="64">
        <v>2010368</v>
      </c>
      <c r="AJ18" s="64">
        <v>2534297</v>
      </c>
    </row>
    <row r="19" spans="1:36" ht="15" customHeight="1">
      <c r="A19" s="67" t="s">
        <v>103</v>
      </c>
      <c r="B19" s="64">
        <v>40511</v>
      </c>
      <c r="C19" s="64">
        <v>44832</v>
      </c>
      <c r="D19" s="64">
        <v>33396</v>
      </c>
      <c r="E19" s="64">
        <v>40443</v>
      </c>
      <c r="F19" s="64">
        <v>48703</v>
      </c>
      <c r="G19" s="64">
        <v>74109</v>
      </c>
      <c r="H19" s="64">
        <v>78265</v>
      </c>
      <c r="I19" s="64">
        <v>90417</v>
      </c>
      <c r="J19" s="64">
        <v>109112</v>
      </c>
      <c r="K19" s="64">
        <v>90020</v>
      </c>
      <c r="L19" s="64">
        <v>136779</v>
      </c>
      <c r="M19" s="64">
        <v>146634</v>
      </c>
      <c r="N19" s="64">
        <v>117972</v>
      </c>
      <c r="O19" s="64">
        <v>98438</v>
      </c>
      <c r="P19" s="64">
        <v>98524</v>
      </c>
      <c r="Q19" s="64">
        <v>123461</v>
      </c>
      <c r="R19" s="64">
        <v>151333</v>
      </c>
      <c r="S19" s="64">
        <v>221806</v>
      </c>
      <c r="T19" s="64">
        <v>198148</v>
      </c>
      <c r="U19" s="64">
        <v>148841</v>
      </c>
      <c r="V19" s="64">
        <v>179162</v>
      </c>
      <c r="W19" s="64">
        <v>202679</v>
      </c>
      <c r="X19" s="64">
        <v>250518</v>
      </c>
      <c r="Y19" s="64">
        <v>200072</v>
      </c>
      <c r="Z19" s="64">
        <v>238967</v>
      </c>
      <c r="AA19" s="64">
        <v>166559</v>
      </c>
      <c r="AB19" s="64">
        <v>227790</v>
      </c>
      <c r="AC19" s="64">
        <v>288682</v>
      </c>
      <c r="AD19" s="64">
        <v>282119</v>
      </c>
      <c r="AE19" s="64">
        <v>333060</v>
      </c>
      <c r="AF19" s="64">
        <v>372061</v>
      </c>
      <c r="AG19" s="64">
        <v>463126</v>
      </c>
      <c r="AH19" s="64">
        <v>535274</v>
      </c>
      <c r="AI19" s="64">
        <v>557055</v>
      </c>
      <c r="AJ19" s="64">
        <v>518038</v>
      </c>
    </row>
    <row r="20" spans="1:36" ht="15" customHeight="1">
      <c r="A20" s="68" t="s">
        <v>102</v>
      </c>
      <c r="B20" s="64">
        <v>12754</v>
      </c>
      <c r="C20" s="64">
        <v>13322</v>
      </c>
      <c r="D20" s="64">
        <v>5778</v>
      </c>
      <c r="E20" s="64">
        <v>14416</v>
      </c>
      <c r="F20" s="64">
        <v>16482</v>
      </c>
      <c r="G20" s="64">
        <v>21626</v>
      </c>
      <c r="H20" s="64">
        <v>23440</v>
      </c>
      <c r="I20" s="64">
        <v>26580</v>
      </c>
      <c r="J20" s="64">
        <v>30131</v>
      </c>
      <c r="K20" s="64">
        <v>28305</v>
      </c>
      <c r="L20" s="64">
        <v>34786</v>
      </c>
      <c r="M20" s="64">
        <v>28473</v>
      </c>
      <c r="N20" s="64">
        <v>30339</v>
      </c>
      <c r="O20" s="64">
        <v>34087</v>
      </c>
      <c r="P20" s="64">
        <v>33346</v>
      </c>
      <c r="Q20" s="64">
        <v>24429</v>
      </c>
      <c r="R20" s="64">
        <v>25792</v>
      </c>
      <c r="S20" s="64">
        <v>28879</v>
      </c>
      <c r="T20" s="64">
        <v>32324</v>
      </c>
      <c r="U20" s="64">
        <v>35234</v>
      </c>
      <c r="V20" s="64">
        <v>40307</v>
      </c>
      <c r="W20" s="64">
        <v>52638</v>
      </c>
      <c r="X20" s="64">
        <v>59120</v>
      </c>
      <c r="Y20" s="64">
        <v>56491</v>
      </c>
      <c r="Z20" s="64">
        <v>61988</v>
      </c>
      <c r="AA20" s="64">
        <v>69638</v>
      </c>
      <c r="AB20" s="64">
        <v>78732</v>
      </c>
      <c r="AC20" s="64">
        <v>69943</v>
      </c>
      <c r="AD20" s="64">
        <v>68310</v>
      </c>
      <c r="AE20" s="64">
        <v>24712</v>
      </c>
      <c r="AF20" s="64">
        <v>20240</v>
      </c>
      <c r="AG20" s="64">
        <v>24045</v>
      </c>
      <c r="AH20" s="64">
        <v>33468</v>
      </c>
      <c r="AI20" s="64">
        <v>31261</v>
      </c>
      <c r="AJ20" s="64">
        <v>28267</v>
      </c>
    </row>
    <row r="21" spans="1:36" ht="15" customHeight="1">
      <c r="A21" s="68" t="s">
        <v>101</v>
      </c>
      <c r="B21" s="64">
        <f>+B19-B20</f>
        <v>27757</v>
      </c>
      <c r="C21" s="64">
        <f>+C19-C20</f>
        <v>31510</v>
      </c>
      <c r="D21" s="64">
        <f>+D19-D20</f>
        <v>27618</v>
      </c>
      <c r="E21" s="64">
        <f>+E19-E20</f>
        <v>26027</v>
      </c>
      <c r="F21" s="64">
        <f>+F19-F20</f>
        <v>32221</v>
      </c>
      <c r="G21" s="64">
        <f>+G19-G20</f>
        <v>52483</v>
      </c>
      <c r="H21" s="64">
        <f>+H19-H20</f>
        <v>54825</v>
      </c>
      <c r="I21" s="64">
        <f>+I19-I20</f>
        <v>63837</v>
      </c>
      <c r="J21" s="64">
        <f>+J19-J20</f>
        <v>78981</v>
      </c>
      <c r="K21" s="64">
        <f>+K19-K20</f>
        <v>61715</v>
      </c>
      <c r="L21" s="64">
        <f>+L19-L20</f>
        <v>101993</v>
      </c>
      <c r="M21" s="64">
        <f>+M19-M20</f>
        <v>118161</v>
      </c>
      <c r="N21" s="64">
        <f>+N19-N20</f>
        <v>87633</v>
      </c>
      <c r="O21" s="64">
        <f>+O19-O20</f>
        <v>64351</v>
      </c>
      <c r="P21" s="64">
        <f>+P19-P20</f>
        <v>65178</v>
      </c>
      <c r="Q21" s="64">
        <f>+Q19-Q20</f>
        <v>99032</v>
      </c>
      <c r="R21" s="64">
        <f>+R19-R20</f>
        <v>125541</v>
      </c>
      <c r="S21" s="64">
        <f>+S19-S20</f>
        <v>192927</v>
      </c>
      <c r="T21" s="64">
        <f>+T19-T20</f>
        <v>165824</v>
      </c>
      <c r="U21" s="64">
        <f>+U19-U20</f>
        <v>113607</v>
      </c>
      <c r="V21" s="64">
        <f>+V19-V20</f>
        <v>138855</v>
      </c>
      <c r="W21" s="64">
        <f>+W19-W20</f>
        <v>150041</v>
      </c>
      <c r="X21" s="64">
        <f>+X19-X20</f>
        <v>191398</v>
      </c>
      <c r="Y21" s="64">
        <f>+Y19-Y20</f>
        <v>143581</v>
      </c>
      <c r="Z21" s="64">
        <f>+Z19-Z20</f>
        <v>176979</v>
      </c>
      <c r="AA21" s="64">
        <f>+AA19-AA20</f>
        <v>96921</v>
      </c>
      <c r="AB21" s="64">
        <f>+AB19-AB20</f>
        <v>149058</v>
      </c>
      <c r="AC21" s="64">
        <f>+AC19-AC20</f>
        <v>218739</v>
      </c>
      <c r="AD21" s="64">
        <f>+AD19-AD20</f>
        <v>213809</v>
      </c>
      <c r="AE21" s="64">
        <f>+AE19-AE20</f>
        <v>308348</v>
      </c>
      <c r="AF21" s="64">
        <f>+AF19-AF20</f>
        <v>351821</v>
      </c>
      <c r="AG21" s="64">
        <f>+AG19-AG20</f>
        <v>439081</v>
      </c>
      <c r="AH21" s="64">
        <f>+AH19-AH20</f>
        <v>501806</v>
      </c>
      <c r="AI21" s="64">
        <f>+AI19-AI20</f>
        <v>525794</v>
      </c>
      <c r="AJ21" s="64">
        <f>+AJ19-AJ20</f>
        <v>489771</v>
      </c>
    </row>
    <row r="22" spans="1:36" ht="15" customHeight="1">
      <c r="A22" s="67" t="s">
        <v>100</v>
      </c>
      <c r="B22" s="64">
        <f>B23</f>
        <v>19415</v>
      </c>
      <c r="C22" s="64">
        <f>C23</f>
        <v>25175</v>
      </c>
      <c r="D22" s="64">
        <f>D23</f>
        <v>33264</v>
      </c>
      <c r="E22" s="64">
        <f>E23</f>
        <v>44680</v>
      </c>
      <c r="F22" s="64">
        <f>F23</f>
        <v>63542</v>
      </c>
      <c r="G22" s="64">
        <f>G23</f>
        <v>50232</v>
      </c>
      <c r="H22" s="64">
        <f>H23</f>
        <v>64183</v>
      </c>
      <c r="I22" s="64">
        <f>I23</f>
        <v>68648</v>
      </c>
      <c r="J22" s="64">
        <f>J23</f>
        <v>62613</v>
      </c>
      <c r="K22" s="64">
        <f>K23</f>
        <v>57483</v>
      </c>
      <c r="L22" s="64">
        <f>L23</f>
        <v>71227</v>
      </c>
      <c r="M22" s="64">
        <f>M23</f>
        <v>71128</v>
      </c>
      <c r="N22" s="64">
        <f>N23</f>
        <v>70933</v>
      </c>
      <c r="O22" s="64">
        <f>O23</f>
        <v>87357</v>
      </c>
      <c r="P22" s="64">
        <f>P23</f>
        <v>131745</v>
      </c>
      <c r="Q22" s="64">
        <f>Q23</f>
        <v>167792</v>
      </c>
      <c r="R22" s="64">
        <f>R23</f>
        <v>175550</v>
      </c>
      <c r="S22" s="64">
        <f>S23</f>
        <v>187641</v>
      </c>
      <c r="T22" s="64">
        <f>T23</f>
        <v>216846</v>
      </c>
      <c r="U22" s="64">
        <f>U23</f>
        <v>273808</v>
      </c>
      <c r="V22" s="64">
        <f>V23</f>
        <v>278492</v>
      </c>
      <c r="W22" s="64">
        <f>W23</f>
        <v>419537</v>
      </c>
      <c r="X22" s="64">
        <f>X23</f>
        <v>483419</v>
      </c>
      <c r="Y22" s="64">
        <f>Y23</f>
        <v>435079</v>
      </c>
      <c r="Z22" s="64">
        <f>Z23</f>
        <v>401940</v>
      </c>
      <c r="AA22" s="64">
        <f>AA23</f>
        <v>358452</v>
      </c>
      <c r="AB22" s="64">
        <f>AB23</f>
        <v>373687</v>
      </c>
      <c r="AC22" s="64">
        <f>AC23</f>
        <v>378479</v>
      </c>
      <c r="AD22" s="64">
        <f>AD23</f>
        <v>380929</v>
      </c>
      <c r="AE22" s="64">
        <f>AE23</f>
        <v>416001</v>
      </c>
      <c r="AF22" s="64">
        <f>AF23</f>
        <v>348021</v>
      </c>
      <c r="AG22" s="64">
        <f>AG23</f>
        <v>401773</v>
      </c>
      <c r="AH22" s="64">
        <f>AH23</f>
        <v>500505</v>
      </c>
      <c r="AI22" s="64">
        <f>AI23</f>
        <v>555315</v>
      </c>
      <c r="AJ22" s="64">
        <f>AJ23</f>
        <v>563726</v>
      </c>
    </row>
    <row r="23" spans="1:36" ht="15" customHeight="1">
      <c r="A23" s="66" t="s">
        <v>99</v>
      </c>
      <c r="B23" s="64">
        <f>B24+B25</f>
        <v>19415</v>
      </c>
      <c r="C23" s="64">
        <f>C24+C25</f>
        <v>25175</v>
      </c>
      <c r="D23" s="64">
        <f>D24+D25</f>
        <v>33264</v>
      </c>
      <c r="E23" s="64">
        <f>E24+E25</f>
        <v>44680</v>
      </c>
      <c r="F23" s="64">
        <f>F24+F25</f>
        <v>63542</v>
      </c>
      <c r="G23" s="64">
        <f>G24+G25</f>
        <v>50232</v>
      </c>
      <c r="H23" s="64">
        <f>H24+H25</f>
        <v>64183</v>
      </c>
      <c r="I23" s="64">
        <f>I24+I25</f>
        <v>68648</v>
      </c>
      <c r="J23" s="64">
        <f>J24+J25</f>
        <v>62613</v>
      </c>
      <c r="K23" s="64">
        <f>K24+K25</f>
        <v>57483</v>
      </c>
      <c r="L23" s="64">
        <f>L24+L25</f>
        <v>71227</v>
      </c>
      <c r="M23" s="64">
        <f>M24+M25</f>
        <v>71128</v>
      </c>
      <c r="N23" s="64">
        <f>N24+N25</f>
        <v>70933</v>
      </c>
      <c r="O23" s="64">
        <f>O24+O25</f>
        <v>87357</v>
      </c>
      <c r="P23" s="64">
        <f>P24+P25</f>
        <v>131745</v>
      </c>
      <c r="Q23" s="64">
        <f>Q24+Q25</f>
        <v>167792</v>
      </c>
      <c r="R23" s="64">
        <f>R24+R25</f>
        <v>175550</v>
      </c>
      <c r="S23" s="64">
        <f>S24+S25</f>
        <v>187641</v>
      </c>
      <c r="T23" s="64">
        <f>T24+T25</f>
        <v>216846</v>
      </c>
      <c r="U23" s="64">
        <f>U24+U25</f>
        <v>273808</v>
      </c>
      <c r="V23" s="64">
        <f>V24+V25</f>
        <v>278492</v>
      </c>
      <c r="W23" s="64">
        <f>W24+W25</f>
        <v>419537</v>
      </c>
      <c r="X23" s="64">
        <f>X24+X25</f>
        <v>483419</v>
      </c>
      <c r="Y23" s="64">
        <f>Y24+Y25</f>
        <v>435079</v>
      </c>
      <c r="Z23" s="64">
        <f>Z24+Z25</f>
        <v>401940</v>
      </c>
      <c r="AA23" s="64">
        <f>AA24+AA25</f>
        <v>358452</v>
      </c>
      <c r="AB23" s="64">
        <f>AB24+AB25</f>
        <v>373687</v>
      </c>
      <c r="AC23" s="64">
        <f>AC24+AC25</f>
        <v>378479</v>
      </c>
      <c r="AD23" s="64">
        <f>AD24+AD25</f>
        <v>380929</v>
      </c>
      <c r="AE23" s="64">
        <f>AE24+AE25</f>
        <v>416001</v>
      </c>
      <c r="AF23" s="64">
        <f>AF24+AF25</f>
        <v>348021</v>
      </c>
      <c r="AG23" s="64">
        <f>AG24+AG25</f>
        <v>401773</v>
      </c>
      <c r="AH23" s="64">
        <f>AH24+AH25</f>
        <v>500505</v>
      </c>
      <c r="AI23" s="64">
        <f>AI24+AI25</f>
        <v>555315</v>
      </c>
      <c r="AJ23" s="64">
        <f>AJ24+AJ25</f>
        <v>563726</v>
      </c>
    </row>
    <row r="24" spans="1:36" ht="15" customHeight="1">
      <c r="A24" s="65" t="s">
        <v>98</v>
      </c>
      <c r="B24" s="64">
        <v>4947</v>
      </c>
      <c r="C24" s="64">
        <v>4640</v>
      </c>
      <c r="D24" s="64">
        <v>3864</v>
      </c>
      <c r="E24" s="64">
        <v>1335</v>
      </c>
      <c r="F24" s="64">
        <v>1889</v>
      </c>
      <c r="G24" s="64">
        <v>1422</v>
      </c>
      <c r="H24" s="64">
        <v>1546</v>
      </c>
      <c r="I24" s="64">
        <v>1093</v>
      </c>
      <c r="J24" s="64">
        <v>1469</v>
      </c>
      <c r="K24" s="64">
        <v>1974</v>
      </c>
      <c r="L24" s="64">
        <v>3356</v>
      </c>
      <c r="M24" s="64">
        <v>4875</v>
      </c>
      <c r="N24" s="64">
        <v>2369</v>
      </c>
      <c r="O24" s="64">
        <v>5299</v>
      </c>
      <c r="P24" s="64">
        <v>4874</v>
      </c>
      <c r="Q24" s="64">
        <v>6326</v>
      </c>
      <c r="R24" s="64">
        <v>7651</v>
      </c>
      <c r="S24" s="64">
        <v>8174</v>
      </c>
      <c r="T24" s="64">
        <v>2461</v>
      </c>
      <c r="U24" s="64">
        <v>2737</v>
      </c>
      <c r="V24" s="64">
        <v>2818</v>
      </c>
      <c r="W24" s="64">
        <v>3592</v>
      </c>
      <c r="X24" s="64">
        <v>5214</v>
      </c>
      <c r="Y24" s="64">
        <v>3120</v>
      </c>
      <c r="Z24" s="64">
        <v>3497</v>
      </c>
      <c r="AA24" s="64">
        <v>2190</v>
      </c>
      <c r="AB24" s="64">
        <v>3009</v>
      </c>
      <c r="AC24" s="64">
        <v>2572</v>
      </c>
      <c r="AD24" s="64">
        <v>3180</v>
      </c>
      <c r="AE24" s="64">
        <v>2673</v>
      </c>
      <c r="AF24" s="64">
        <v>3255</v>
      </c>
      <c r="AG24" s="64">
        <v>4509</v>
      </c>
      <c r="AH24" s="64">
        <v>2173</v>
      </c>
      <c r="AI24" s="64">
        <v>3097</v>
      </c>
      <c r="AJ24" s="64">
        <v>2155</v>
      </c>
    </row>
    <row r="25" spans="1:36" ht="15" customHeight="1">
      <c r="A25" s="65" t="s">
        <v>97</v>
      </c>
      <c r="B25" s="64">
        <v>14468</v>
      </c>
      <c r="C25" s="64">
        <v>20535</v>
      </c>
      <c r="D25" s="64">
        <v>29400</v>
      </c>
      <c r="E25" s="64">
        <v>43345</v>
      </c>
      <c r="F25" s="64">
        <v>61653</v>
      </c>
      <c r="G25" s="64">
        <v>48810</v>
      </c>
      <c r="H25" s="64">
        <v>62637</v>
      </c>
      <c r="I25" s="64">
        <v>67555</v>
      </c>
      <c r="J25" s="64">
        <v>61144</v>
      </c>
      <c r="K25" s="64">
        <v>55509</v>
      </c>
      <c r="L25" s="64">
        <v>67871</v>
      </c>
      <c r="M25" s="64">
        <v>66253</v>
      </c>
      <c r="N25" s="64">
        <v>68564</v>
      </c>
      <c r="O25" s="64">
        <v>82058</v>
      </c>
      <c r="P25" s="64">
        <v>126871</v>
      </c>
      <c r="Q25" s="64">
        <v>161466</v>
      </c>
      <c r="R25" s="64">
        <v>167899</v>
      </c>
      <c r="S25" s="64">
        <v>179467</v>
      </c>
      <c r="T25" s="64">
        <v>214385</v>
      </c>
      <c r="U25" s="64">
        <v>271071</v>
      </c>
      <c r="V25" s="64">
        <v>275674</v>
      </c>
      <c r="W25" s="64">
        <v>415945</v>
      </c>
      <c r="X25" s="64">
        <v>478205</v>
      </c>
      <c r="Y25" s="64">
        <v>431959</v>
      </c>
      <c r="Z25" s="64">
        <v>398443</v>
      </c>
      <c r="AA25" s="64">
        <v>356262</v>
      </c>
      <c r="AB25" s="64">
        <v>370678</v>
      </c>
      <c r="AC25" s="64">
        <v>375907</v>
      </c>
      <c r="AD25" s="64">
        <v>377749</v>
      </c>
      <c r="AE25" s="64">
        <v>413328</v>
      </c>
      <c r="AF25" s="64">
        <v>344766</v>
      </c>
      <c r="AG25" s="64">
        <v>397264</v>
      </c>
      <c r="AH25" s="64">
        <v>498332</v>
      </c>
      <c r="AI25" s="64">
        <v>552218</v>
      </c>
      <c r="AJ25" s="64">
        <v>561571</v>
      </c>
    </row>
    <row r="26" spans="1:36" ht="15" customHeight="1">
      <c r="A26" s="63" t="s">
        <v>96</v>
      </c>
      <c r="B26" s="63">
        <v>186296</v>
      </c>
      <c r="C26" s="63">
        <v>192350</v>
      </c>
      <c r="D26" s="63">
        <v>157531</v>
      </c>
      <c r="E26" s="63">
        <v>161129</v>
      </c>
      <c r="F26" s="63">
        <v>203153</v>
      </c>
      <c r="G26" s="63">
        <v>338341</v>
      </c>
      <c r="H26" s="63">
        <v>372159</v>
      </c>
      <c r="I26" s="63">
        <v>40222</v>
      </c>
      <c r="J26" s="63">
        <v>-592170</v>
      </c>
      <c r="K26" s="63">
        <v>-469988</v>
      </c>
      <c r="L26" s="63">
        <v>-371512</v>
      </c>
      <c r="M26" s="63">
        <v>-226340</v>
      </c>
      <c r="N26" s="63">
        <v>-202224</v>
      </c>
      <c r="O26" s="63">
        <v>-197275</v>
      </c>
      <c r="P26" s="63">
        <v>-110129</v>
      </c>
      <c r="Q26" s="63">
        <v>302494</v>
      </c>
      <c r="R26" s="63">
        <v>-84532</v>
      </c>
      <c r="S26" s="63">
        <v>-536320</v>
      </c>
      <c r="T26" s="63">
        <v>-26522</v>
      </c>
      <c r="U26" s="63">
        <v>-765277</v>
      </c>
      <c r="V26" s="63">
        <v>-358669</v>
      </c>
      <c r="W26" s="63">
        <v>-292790</v>
      </c>
      <c r="X26" s="63">
        <v>151029</v>
      </c>
      <c r="Y26" s="63">
        <v>256675</v>
      </c>
      <c r="Z26" s="63">
        <v>-381168</v>
      </c>
      <c r="AA26" s="63">
        <v>-954072</v>
      </c>
      <c r="AB26" s="63">
        <v>-1534616</v>
      </c>
      <c r="AC26" s="63">
        <v>-1490598</v>
      </c>
      <c r="AD26" s="63">
        <v>-913979</v>
      </c>
      <c r="AE26" s="63">
        <v>-1183905</v>
      </c>
      <c r="AF26" s="63">
        <v>-648427</v>
      </c>
      <c r="AG26" s="63">
        <v>349470</v>
      </c>
      <c r="AH26" s="63">
        <v>596301</v>
      </c>
      <c r="AI26" s="63">
        <v>-304169</v>
      </c>
      <c r="AJ26" s="63">
        <v>-402736</v>
      </c>
    </row>
    <row r="28" spans="1:36" ht="15" customHeight="1">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row>
    <row r="29" spans="1:36" ht="15" customHeight="1">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I29" s="62"/>
      <c r="AJ29" s="62"/>
    </row>
    <row r="30" spans="1:36" ht="15" customHeight="1">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1"/>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Main Accounts</vt:lpstr>
      <vt:lpstr>Acc.1-Acc.2</vt:lpstr>
      <vt:lpstr>Acc.3</vt:lpstr>
      <vt:lpstr>Acc.4</vt:lpstr>
      <vt:lpstr>Acc.5-6-7</vt:lpstr>
      <vt:lpstr>Acc.8</vt:lpstr>
      <vt:lpstr>'Acc.1-Acc.2'!Print_Area</vt:lpstr>
      <vt:lpstr>Acc.3!Print_Area</vt:lpstr>
      <vt:lpstr>Acc.4!Print_Area</vt:lpstr>
      <vt:lpstr>'Acc.5-6-7'!Print_Area</vt:lpstr>
      <vt:lpstr>Acc.8!Print_Area</vt:lpstr>
      <vt:lpstr>'Main Accounts'!Print_Area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Nuttakorn Ajchariyasakunchai</dc:creator>
  <cp:lastModifiedBy>Nuttakorn Ajchariyasakunchai</cp:lastModifiedBy>
  <dcterms:created xsi:type="dcterms:W3CDTF">2026-01-08T08:37:57Z</dcterms:created>
  <dcterms:modified xsi:type="dcterms:W3CDTF">2026-01-08T08:38:10Z</dcterms:modified>
</cp:coreProperties>
</file>